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brma999\Desktop\"/>
    </mc:Choice>
  </mc:AlternateContent>
  <xr:revisionPtr revIDLastSave="0" documentId="13_ncr:1_{ED74C744-0607-44CC-AC99-23E3D3FECF4E}" xr6:coauthVersionLast="45" xr6:coauthVersionMax="45" xr10:uidLastSave="{00000000-0000-0000-0000-000000000000}"/>
  <bookViews>
    <workbookView xWindow="28680" yWindow="-120" windowWidth="38640" windowHeight="21240" tabRatio="695" xr2:uid="{83C7290C-4AD1-401F-B2E1-8E8FA0CFBA1C}"/>
  </bookViews>
  <sheets>
    <sheet name="Cover sheet" sheetId="1" r:id="rId1"/>
    <sheet name="History of changes" sheetId="2" r:id="rId2"/>
    <sheet name="Readme" sheetId="3" r:id="rId3"/>
    <sheet name="NFI data (core parameter)" sheetId="4" r:id="rId4"/>
    <sheet name="NFI data (selective parameter)" sheetId="6" r:id="rId5"/>
    <sheet name="Climate data"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73" i="6" l="1"/>
  <c r="F73" i="6"/>
  <c r="G73" i="6"/>
  <c r="H73" i="6"/>
  <c r="I73" i="6"/>
  <c r="J73" i="6"/>
  <c r="K73" i="6"/>
  <c r="L73" i="6"/>
  <c r="D73" i="6"/>
  <c r="E16" i="4" l="1"/>
  <c r="F16" i="4"/>
  <c r="G16" i="4"/>
  <c r="H16" i="4"/>
  <c r="I16" i="4"/>
  <c r="J16" i="4"/>
  <c r="K16" i="4"/>
  <c r="L16" i="4"/>
  <c r="D16" i="4"/>
</calcChain>
</file>

<file path=xl/sharedStrings.xml><?xml version="1.0" encoding="utf-8"?>
<sst xmlns="http://schemas.openxmlformats.org/spreadsheetml/2006/main" count="387" uniqueCount="188">
  <si>
    <t>Unit</t>
  </si>
  <si>
    <t>Parameter</t>
  </si>
  <si>
    <t>Stocking biomass volume</t>
  </si>
  <si>
    <t>m³/ha</t>
  </si>
  <si>
    <t>Mean age of forest stand</t>
  </si>
  <si>
    <t>years</t>
  </si>
  <si>
    <t>cm</t>
  </si>
  <si>
    <t>m²</t>
  </si>
  <si>
    <t>Basal area</t>
  </si>
  <si>
    <t>Number of trees</t>
  </si>
  <si>
    <t>Top height</t>
  </si>
  <si>
    <t>m</t>
  </si>
  <si>
    <t>Mean height</t>
  </si>
  <si>
    <t>Annual growth</t>
  </si>
  <si>
    <t>m³/ha/a</t>
  </si>
  <si>
    <t>Standing dead wood</t>
  </si>
  <si>
    <t>Stand density index</t>
  </si>
  <si>
    <t>Parameter value</t>
  </si>
  <si>
    <t>Age distribution</t>
  </si>
  <si>
    <t>0-20</t>
  </si>
  <si>
    <t>21-40</t>
  </si>
  <si>
    <t>41-60</t>
  </si>
  <si>
    <t>61-80</t>
  </si>
  <si>
    <t>81-100</t>
  </si>
  <si>
    <t>101-120</t>
  </si>
  <si>
    <t>121-140</t>
  </si>
  <si>
    <t>141-160</t>
  </si>
  <si>
    <t>&gt;160</t>
  </si>
  <si>
    <t>40-49,9</t>
  </si>
  <si>
    <t>30-39,9</t>
  </si>
  <si>
    <t>20-29,9</t>
  </si>
  <si>
    <t>10-19,9</t>
  </si>
  <si>
    <t>7-9,9</t>
  </si>
  <si>
    <t>50-59,9</t>
  </si>
  <si>
    <t>60-69,9</t>
  </si>
  <si>
    <t>70-79,9</t>
  </si>
  <si>
    <t>80-89,9</t>
  </si>
  <si>
    <t>Height distribution</t>
  </si>
  <si>
    <t>&gt;=90</t>
  </si>
  <si>
    <t>Crown Projection surface</t>
  </si>
  <si>
    <t>Crown radius</t>
  </si>
  <si>
    <t>Top height of regeneration</t>
  </si>
  <si>
    <t>Distribution of regeneration</t>
  </si>
  <si>
    <t>Horizontal aggregation index CLARK and EVANS</t>
  </si>
  <si>
    <t>Distribution index PIELOU</t>
  </si>
  <si>
    <t>Version</t>
  </si>
  <si>
    <t>Date</t>
  </si>
  <si>
    <t>Modified by</t>
  </si>
  <si>
    <t>Modification reason</t>
  </si>
  <si>
    <t>History of changes</t>
  </si>
  <si>
    <t>Type:</t>
  </si>
  <si>
    <t>Project funded by the European Commission within Horizon 2020</t>
  </si>
  <si>
    <t xml:space="preserve">Dissemination Level </t>
  </si>
  <si>
    <t>PU</t>
  </si>
  <si>
    <t>Public</t>
  </si>
  <si>
    <t>CO</t>
  </si>
  <si>
    <t>Confidential, only for members of the consortium
(including the Commission Services)</t>
  </si>
  <si>
    <t>x</t>
  </si>
  <si>
    <t>Dataset</t>
  </si>
  <si>
    <t>Author(s):</t>
  </si>
  <si>
    <t>(-)</t>
  </si>
  <si>
    <t>Literature</t>
  </si>
  <si>
    <t>Mean dbh (diameter at breast height)</t>
  </si>
  <si>
    <t>m²/ha</t>
  </si>
  <si>
    <t>°C</t>
  </si>
  <si>
    <t>Annual yield</t>
  </si>
  <si>
    <t>Region specific</t>
  </si>
  <si>
    <t xml:space="preserve">Description; Calculation </t>
  </si>
  <si>
    <t>General</t>
  </si>
  <si>
    <t>mm</t>
  </si>
  <si>
    <t>Data</t>
  </si>
  <si>
    <t>Inventory</t>
  </si>
  <si>
    <t>Climate</t>
  </si>
  <si>
    <t>Source</t>
  </si>
  <si>
    <t>Reference year</t>
  </si>
  <si>
    <t>Parameter description/calculation</t>
  </si>
  <si>
    <t>Data source</t>
  </si>
  <si>
    <t>%</t>
  </si>
  <si>
    <t>Species composition</t>
  </si>
  <si>
    <t>Diameter at breast height (dbh) distribution</t>
  </si>
  <si>
    <t>Inventory data</t>
  </si>
  <si>
    <t>Climate data</t>
  </si>
  <si>
    <t>Type</t>
  </si>
  <si>
    <t>N / ha</t>
  </si>
  <si>
    <t>Age distribution [ha/year-class]</t>
  </si>
  <si>
    <t>CSR</t>
  </si>
  <si>
    <t>Parameter values</t>
  </si>
  <si>
    <t>Diameter-at-breast height (dbh) distribution [ha/cm-class]</t>
  </si>
  <si>
    <t>0-4,99</t>
  </si>
  <si>
    <t>5-9,99</t>
  </si>
  <si>
    <t>10-14,99</t>
  </si>
  <si>
    <t>15-19,99</t>
  </si>
  <si>
    <t>20-24,99</t>
  </si>
  <si>
    <t>25-29,99</t>
  </si>
  <si>
    <t>Height distribution [ha/m-class]</t>
  </si>
  <si>
    <t>V01.0</t>
  </si>
  <si>
    <t>Leona Ottens (UGOE)</t>
  </si>
  <si>
    <t>Initial version of the template</t>
  </si>
  <si>
    <t>Standing carbon</t>
  </si>
  <si>
    <t>Explicit area</t>
  </si>
  <si>
    <t>ha</t>
  </si>
  <si>
    <t>Deliverable 4.1</t>
  </si>
  <si>
    <t>Aligned dataset of forest inventory and climate data for MCDSS for Continental forests for WP8</t>
  </si>
  <si>
    <t>oak</t>
  </si>
  <si>
    <t>beech</t>
  </si>
  <si>
    <t>other broadleaves with high rotation perio</t>
  </si>
  <si>
    <t>other broadleaves with high rotation period</t>
  </si>
  <si>
    <t>other broadleaves with low rotation period</t>
  </si>
  <si>
    <t>spruce</t>
  </si>
  <si>
    <t>fir</t>
  </si>
  <si>
    <t>douglas fir</t>
  </si>
  <si>
    <t>pine</t>
  </si>
  <si>
    <t>larch</t>
  </si>
  <si>
    <t>broadleaves without oak</t>
  </si>
  <si>
    <t>coniferous trees</t>
  </si>
  <si>
    <t>30-34,99</t>
  </si>
  <si>
    <t>35-39,99</t>
  </si>
  <si>
    <r>
      <t>Age distribution [1,000 m</t>
    </r>
    <r>
      <rPr>
        <b/>
        <vertAlign val="superscript"/>
        <sz val="11"/>
        <color theme="0"/>
        <rFont val="Calibri"/>
        <family val="2"/>
        <scheme val="minor"/>
      </rPr>
      <t>3</t>
    </r>
    <r>
      <rPr>
        <b/>
        <sz val="11"/>
        <color theme="0"/>
        <rFont val="Calibri"/>
        <family val="2"/>
        <scheme val="minor"/>
      </rPr>
      <t>/year-class]</t>
    </r>
  </si>
  <si>
    <t>Diameter-at-breast height (dbh) distribution [1,000 m³/cm-class]</t>
  </si>
  <si>
    <t>Height distribution [1,000 m³/m-class]</t>
  </si>
  <si>
    <t>No data available</t>
  </si>
  <si>
    <t>WorldClim Version 2</t>
  </si>
  <si>
    <t>average for 1970-2000</t>
  </si>
  <si>
    <t>Stand density index (SDI)</t>
  </si>
  <si>
    <t>The SDI determines the number of trees per hectare the same stand with a dbh of 25 cm would have.
It is calculated as followed:
N =  Actual number of trees of the stand
dg = Diameter of the mean basal area tree [cm]</t>
  </si>
  <si>
    <t>Annual Mean Temperature</t>
  </si>
  <si>
    <t>Mean Diurnal Range (Mean of monthly (max temp - min temp))</t>
  </si>
  <si>
    <t>Max Temperature of Warmest Month</t>
  </si>
  <si>
    <t>Min Temperature of Coldest Month</t>
  </si>
  <si>
    <t>Mean Temperature of Wettest Quarter</t>
  </si>
  <si>
    <t>Mean Temperature of Driest Quarter</t>
  </si>
  <si>
    <t>Mean Temperature of Warmest Quarter</t>
  </si>
  <si>
    <t>Mean Temperature of Coldest Quarter</t>
  </si>
  <si>
    <t>Annual Precipitation</t>
  </si>
  <si>
    <t>Precipitation of Wettest Month</t>
  </si>
  <si>
    <t>Precipitation of Driest Month</t>
  </si>
  <si>
    <t>Precipitation Seasonality (Coefficient of Variation)</t>
  </si>
  <si>
    <t>Precipitation of Wettest Quarter</t>
  </si>
  <si>
    <t>Precipitation of Driest Quarter</t>
  </si>
  <si>
    <t>Precipitation of Warmest Quarter</t>
  </si>
  <si>
    <t>Precipitation of Coldest Quarter</t>
  </si>
  <si>
    <t>Mean Diurnal Range</t>
  </si>
  <si>
    <t>Mean of monthly (max temp - min temp)</t>
  </si>
  <si>
    <t>(Mean Diurnal Range/ Temperature Annual Range) *100</t>
  </si>
  <si>
    <t>Isothermality</t>
  </si>
  <si>
    <t>(Max Temperature of Warmest Month) minus (Min Temperature of Coldest Month)</t>
  </si>
  <si>
    <t>Temperature Annual Range</t>
  </si>
  <si>
    <t>Third German National Forest Inventory</t>
  </si>
  <si>
    <t xml:space="preserve">To gather the climate data, the centroid of the CSR was determined. The latidude and logitude of the centroid were used to extract  the bioclimatic variables from the WorldClim dataset.
</t>
  </si>
  <si>
    <t>The calculation of the species composition is based on the explicit area.</t>
  </si>
  <si>
    <t>t C/ha</t>
  </si>
  <si>
    <t>Temperature Seasonality</t>
  </si>
  <si>
    <t>It describes the amount of carbon bound in the stocking volume. For the calculation of the standing carbon the stocking biomass volume is multiplied by the tree species specific biomass expansion factor and the carbon density (here defined as 0.5).</t>
  </si>
  <si>
    <t>Leona Ottens (UGOE), Kai Husmann (UGOE)</t>
  </si>
  <si>
    <t>The crown radius is calculated using tree species specific crown width functions. The mean dbh of the tree species serves as input for the functions.</t>
  </si>
  <si>
    <t>The crown projection surface is calculated as area of a circle, using the crown radius as input.</t>
  </si>
  <si>
    <t>The NFI does not provide the necessary information to calculate the top height.</t>
  </si>
  <si>
    <t>Hansen, J.; Nagel, J (2014) Waldwachstumskundliche Softwaresysteme auf Basis von TreeGrOSS - Anwendung und theoretische Grundlagen. Beiträge aus der Norddeutschen Forstlichen Versuchsanstalt. Band 1. Universitätsdrucke Göttingen. Göttingen</t>
  </si>
  <si>
    <t xml:space="preserve">Fick, S.E.; Hijmans, R.J. (2017) WorldClim 2: new 1km spatial resolution climate surfaces for global land areas. International Journal of Climatology 37 (12): 4302-4315. </t>
  </si>
  <si>
    <t>Wagenführ, R. (2007) Holzatlas. 6th edition. Leipzig. Fachbuchverlag Leipzig in Carl Hanser Verlag</t>
  </si>
  <si>
    <t>V01.1</t>
  </si>
  <si>
    <t>NFI data + climate data</t>
  </si>
  <si>
    <t>To calculate the index, the method of nearest neighbor is used. The German NFI does not provide information about spatial distribution. Therefore, the index cannot be calculated.</t>
  </si>
  <si>
    <t>&gt;=40</t>
  </si>
  <si>
    <t>Reineke, L.H. (1933) Perfecting a stand-density index for even-aged forests. Journal of Agricultural Reaerach 46:627-638
Pretsch, H. and Bieber, P. (2005) A Re-Evaluation of Reineke´s Rule and Stand Density Index. Forest Sience 5/(4)</t>
  </si>
  <si>
    <t>The stocking biomass volume is calculated for each tree species as a pure stand. Only trees from a dbh of 7 cm within plenter forest or the main stand are considered.</t>
  </si>
  <si>
    <t>The stand ages of the calculated pure stands are weighted by their area to obtain the mean age. Only trees from a dbh of 7 cm within plenter forest or the main stand are considered.</t>
  </si>
  <si>
    <t xml:space="preserve">The mean dbh (here the mean dbh of the mean basal area tree) is calculated for each tree species as a pure stand. Only trees from a dbh of 7 cm within plenter forest or the main stand are considered.
</t>
  </si>
  <si>
    <t>The basal area is calculated for each tree species as a pure stand. Only trees from a dbh of 7 cm within plenter forest or the main stand are considered.</t>
  </si>
  <si>
    <t>The number of trees per hectare is calculated for each tree species as a pure stand. Only trees from a dbh of 7 cm within plenter forest or the main stand are considered.</t>
  </si>
  <si>
    <t>As mean height the Lorey-height is used. It describes the height of the mean basal area tree. Only trees from a dbh of 7 cm within plenter forest or the main stand are considered.</t>
  </si>
  <si>
    <t>The annual growth is calculated for each tree species as a pure stand. The calculation is based on the period from the second NFI (2002) and third NFI (2012). Only trees from a dbh of 7 cm within plenter forest or the main stand are considered.</t>
  </si>
  <si>
    <t>The annual yield (under bark) is calculated for each tree species as a pure stand. The calculation is based on the period from the second NFI (2002) and third NFI (2012). Only trees from a dbh of 7 cm within plenter forest or the main stand are considered.</t>
  </si>
  <si>
    <t>The German NFI does not provide the information.</t>
  </si>
  <si>
    <t>The explicit area of the tree species is calculated as pure stand and includes the accessible forest area. Only trees within plenter forest or the main stand are considered.</t>
  </si>
  <si>
    <t>Only trees from a dbh of 7 cm within the stands are considered. The age distribution based on area only considers trees in plenter forest or the main stand and is calculated as pure stand. The age distribution based on volume considers tree of all stand layers.</t>
  </si>
  <si>
    <t>Only trees from a dbh of 7 cm within the stands are considered. The dbh distribution based on area only considers trees in plenter forest or the main stand and is calculated as pure stand. The dbh distribution based on volume considers tree of all stand layers.</t>
  </si>
  <si>
    <t>Only trees from a dbh of 7 cm within the stands are considered. The height distribution based on area only considers trees in plenter forest or the main stand and is calculated as pure stand. The height distribution based on volume considers tree of all stand layers.</t>
  </si>
  <si>
    <t>Regeneration includes trees up to a height of 4 m across the stand boraders. The forest area is dominance reduced.</t>
  </si>
  <si>
    <t>V01.2</t>
  </si>
  <si>
    <t>Martin Brunsmeier (THRO)</t>
  </si>
  <si>
    <t>Revision</t>
  </si>
  <si>
    <t>Janine Schweier (WSL)</t>
  </si>
  <si>
    <t>Quality Review</t>
  </si>
  <si>
    <t>Sandra Krommes (THRO)</t>
  </si>
  <si>
    <t>Final revision</t>
  </si>
  <si>
    <t>V01.3</t>
  </si>
  <si>
    <t>V01.4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</si>
</sst>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b/>
      <sz val="14"/>
      <color rgb="FF3DAC50"/>
      <name val="Calibri"/>
      <family val="2"/>
      <scheme val="minor"/>
    </font>
    <font>
      <b/>
      <sz val="20"/>
      <color rgb="FF3DAC50"/>
      <name val="Calibri"/>
      <family val="2"/>
      <scheme val="minor"/>
    </font>
    <font>
      <sz val="18"/>
      <color rgb="FF3DAC50"/>
      <name val="Calibri"/>
      <family val="2"/>
      <scheme val="minor"/>
    </font>
    <font>
      <sz val="11"/>
      <color rgb="FF3DAC50"/>
      <name val="Calibri"/>
      <family val="2"/>
      <scheme val="minor"/>
    </font>
    <font>
      <sz val="12"/>
      <color rgb="FF3DAC50"/>
      <name val="Calibri"/>
      <family val="2"/>
      <scheme val="minor"/>
    </font>
    <font>
      <b/>
      <vertAlign val="superscript"/>
      <sz val="11"/>
      <color theme="0"/>
      <name val="Calibri"/>
      <family val="2"/>
      <scheme val="minor"/>
    </font>
    <font>
      <sz val="11"/>
      <name val="Calibri"/>
      <family val="2"/>
      <scheme val="minor"/>
    </font>
  </fonts>
  <fills count="4">
    <fill>
      <patternFill patternType="none"/>
    </fill>
    <fill>
      <patternFill patternType="gray125"/>
    </fill>
    <fill>
      <patternFill patternType="solid">
        <fgColor rgb="FF3DAC5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bottom/>
      <diagonal/>
    </border>
    <border>
      <left/>
      <right/>
      <top style="double">
        <color indexed="64"/>
      </top>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auto="1"/>
      </bottom>
      <diagonal/>
    </border>
    <border>
      <left style="thin">
        <color indexed="64"/>
      </left>
      <right style="thin">
        <color indexed="64"/>
      </right>
      <top/>
      <bottom/>
      <diagonal/>
    </border>
  </borders>
  <cellStyleXfs count="1">
    <xf numFmtId="0" fontId="0" fillId="0" borderId="0"/>
  </cellStyleXfs>
  <cellXfs count="86">
    <xf numFmtId="0" fontId="0" fillId="0" borderId="0" xfId="0"/>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 xfId="0" applyBorder="1"/>
    <xf numFmtId="0" fontId="0" fillId="0" borderId="0" xfId="0" applyFill="1" applyBorder="1"/>
    <xf numFmtId="0" fontId="0" fillId="0" borderId="0" xfId="0" applyFill="1"/>
    <xf numFmtId="0" fontId="0" fillId="0" borderId="1" xfId="0" applyFill="1" applyBorder="1"/>
    <xf numFmtId="0" fontId="0" fillId="0" borderId="12" xfId="0" applyFill="1" applyBorder="1"/>
    <xf numFmtId="0" fontId="0" fillId="0" borderId="10" xfId="0" applyFill="1" applyBorder="1"/>
    <xf numFmtId="0" fontId="2" fillId="2" borderId="10" xfId="0" applyFont="1" applyFill="1" applyBorder="1"/>
    <xf numFmtId="0" fontId="2" fillId="2" borderId="11" xfId="0" applyFont="1" applyFill="1" applyBorder="1"/>
    <xf numFmtId="0" fontId="2" fillId="2" borderId="12" xfId="0" applyFont="1" applyFill="1" applyBorder="1"/>
    <xf numFmtId="0" fontId="4" fillId="0" borderId="0" xfId="0" applyFont="1"/>
    <xf numFmtId="0" fontId="2" fillId="2" borderId="1" xfId="0" applyFont="1" applyFill="1" applyBorder="1"/>
    <xf numFmtId="0" fontId="5" fillId="0" borderId="0" xfId="0" applyFont="1"/>
    <xf numFmtId="0" fontId="6" fillId="0" borderId="0" xfId="0" applyFont="1"/>
    <xf numFmtId="0" fontId="7" fillId="0" borderId="0" xfId="0" applyFont="1"/>
    <xf numFmtId="0" fontId="8" fillId="0" borderId="0" xfId="0" applyFont="1"/>
    <xf numFmtId="0" fontId="0" fillId="0" borderId="16" xfId="0" applyBorder="1"/>
    <xf numFmtId="0" fontId="0" fillId="0" borderId="17" xfId="0" applyBorder="1"/>
    <xf numFmtId="0" fontId="0" fillId="0" borderId="18" xfId="0" applyBorder="1" applyAlignment="1">
      <alignment wrapText="1"/>
    </xf>
    <xf numFmtId="0" fontId="1" fillId="0" borderId="19" xfId="0" applyFont="1" applyBorder="1" applyAlignment="1">
      <alignment horizontal="left" vertical="top"/>
    </xf>
    <xf numFmtId="0" fontId="1" fillId="0" borderId="20" xfId="0" applyFont="1" applyBorder="1"/>
    <xf numFmtId="0" fontId="3" fillId="2" borderId="10" xfId="0" applyFont="1" applyFill="1" applyBorder="1"/>
    <xf numFmtId="0" fontId="0" fillId="2" borderId="14" xfId="0" applyFill="1" applyBorder="1"/>
    <xf numFmtId="0" fontId="3" fillId="2" borderId="12" xfId="0" applyFont="1" applyFill="1" applyBorder="1"/>
    <xf numFmtId="0" fontId="3" fillId="2" borderId="13" xfId="0" applyFont="1" applyFill="1" applyBorder="1"/>
    <xf numFmtId="0" fontId="3" fillId="2" borderId="1" xfId="0" applyFont="1" applyFill="1" applyBorder="1"/>
    <xf numFmtId="0" fontId="4" fillId="0" borderId="0" xfId="0" applyFont="1" applyBorder="1"/>
    <xf numFmtId="0" fontId="2" fillId="2" borderId="13" xfId="0" applyFont="1" applyFill="1" applyBorder="1"/>
    <xf numFmtId="0" fontId="0" fillId="0" borderId="5" xfId="0" applyFill="1" applyBorder="1"/>
    <xf numFmtId="14" fontId="0" fillId="0" borderId="3" xfId="0" applyNumberFormat="1" applyBorder="1"/>
    <xf numFmtId="0" fontId="0" fillId="3" borderId="10" xfId="0" applyFill="1" applyBorder="1"/>
    <xf numFmtId="0" fontId="7" fillId="0" borderId="0" xfId="0" applyFont="1" applyFill="1" applyBorder="1"/>
    <xf numFmtId="4" fontId="0" fillId="0" borderId="1" xfId="0" applyNumberFormat="1" applyBorder="1"/>
    <xf numFmtId="4" fontId="0" fillId="0" borderId="1" xfId="0" applyNumberFormat="1" applyFill="1" applyBorder="1"/>
    <xf numFmtId="164" fontId="0" fillId="0" borderId="1" xfId="0" applyNumberFormat="1" applyFill="1" applyBorder="1"/>
    <xf numFmtId="164" fontId="0" fillId="0" borderId="10" xfId="0" applyNumberFormat="1" applyFill="1" applyBorder="1"/>
    <xf numFmtId="2" fontId="0" fillId="0" borderId="1" xfId="0" applyNumberFormat="1" applyBorder="1"/>
    <xf numFmtId="165" fontId="0" fillId="0" borderId="1" xfId="0" applyNumberFormat="1" applyBorder="1"/>
    <xf numFmtId="1" fontId="0" fillId="0" borderId="1" xfId="0" applyNumberFormat="1" applyBorder="1"/>
    <xf numFmtId="0" fontId="0" fillId="0" borderId="1" xfId="0" applyFont="1" applyBorder="1"/>
    <xf numFmtId="0" fontId="0" fillId="0" borderId="1" xfId="0" applyBorder="1" applyAlignment="1">
      <alignment vertical="top"/>
    </xf>
    <xf numFmtId="0" fontId="0" fillId="0" borderId="0" xfId="0" applyAlignment="1">
      <alignment vertical="top" wrapText="1"/>
    </xf>
    <xf numFmtId="0" fontId="0" fillId="0" borderId="1" xfId="0" applyBorder="1" applyAlignment="1">
      <alignment vertical="top" wrapText="1"/>
    </xf>
    <xf numFmtId="0" fontId="0" fillId="0" borderId="1" xfId="0" applyFill="1" applyBorder="1" applyAlignment="1">
      <alignment vertical="top"/>
    </xf>
    <xf numFmtId="0" fontId="10" fillId="0" borderId="1" xfId="0" applyFont="1" applyFill="1" applyBorder="1"/>
    <xf numFmtId="0" fontId="0" fillId="0" borderId="1" xfId="0" applyFill="1" applyBorder="1" applyAlignment="1">
      <alignment vertical="top" wrapText="1"/>
    </xf>
    <xf numFmtId="0" fontId="10" fillId="0" borderId="1" xfId="0" applyNumberFormat="1" applyFont="1" applyFill="1" applyBorder="1" applyAlignment="1">
      <alignment vertical="top" wrapText="1"/>
    </xf>
    <xf numFmtId="0" fontId="0" fillId="0" borderId="0" xfId="0" applyFill="1" applyAlignment="1">
      <alignment wrapText="1"/>
    </xf>
    <xf numFmtId="2" fontId="0" fillId="0" borderId="1" xfId="0" applyNumberFormat="1" applyFill="1" applyBorder="1"/>
    <xf numFmtId="164" fontId="0" fillId="0" borderId="0" xfId="0" applyNumberFormat="1" applyFill="1" applyBorder="1"/>
    <xf numFmtId="4" fontId="0" fillId="0" borderId="0" xfId="0" applyNumberFormat="1" applyFill="1"/>
    <xf numFmtId="164" fontId="0" fillId="0" borderId="0" xfId="0" applyNumberFormat="1" applyFill="1"/>
    <xf numFmtId="4" fontId="0" fillId="0" borderId="0" xfId="0" applyNumberFormat="1" applyFill="1" applyBorder="1"/>
    <xf numFmtId="0" fontId="0" fillId="0" borderId="1" xfId="0" applyBorder="1" applyAlignment="1">
      <alignment wrapText="1"/>
    </xf>
    <xf numFmtId="0" fontId="0" fillId="0" borderId="0" xfId="0" applyFill="1" applyAlignment="1">
      <alignment vertical="top" wrapText="1"/>
    </xf>
    <xf numFmtId="0" fontId="10" fillId="0" borderId="1" xfId="0" applyFont="1" applyFill="1" applyBorder="1" applyAlignment="1">
      <alignment vertical="top" wrapText="1"/>
    </xf>
    <xf numFmtId="14" fontId="0" fillId="0" borderId="0" xfId="0" applyNumberFormat="1" applyBorder="1"/>
    <xf numFmtId="14" fontId="0" fillId="0" borderId="0" xfId="0" applyNumberFormat="1"/>
    <xf numFmtId="0" fontId="1" fillId="0" borderId="21" xfId="0" applyFont="1" applyBorder="1" applyAlignment="1">
      <alignment horizontal="left" vertical="top"/>
    </xf>
    <xf numFmtId="0" fontId="1" fillId="0" borderId="15" xfId="0" applyFont="1" applyBorder="1" applyAlignment="1">
      <alignment horizontal="left" vertical="top"/>
    </xf>
    <xf numFmtId="0" fontId="1" fillId="0" borderId="22" xfId="0" applyFont="1" applyBorder="1" applyAlignment="1">
      <alignment horizontal="left" vertical="top"/>
    </xf>
    <xf numFmtId="0" fontId="1" fillId="0" borderId="20" xfId="0" applyFont="1" applyBorder="1" applyAlignment="1">
      <alignment horizontal="left" vertical="top"/>
    </xf>
    <xf numFmtId="0" fontId="1" fillId="0" borderId="1" xfId="0" applyFont="1" applyBorder="1" applyAlignment="1">
      <alignment horizontal="left" vertical="top"/>
    </xf>
    <xf numFmtId="0" fontId="1" fillId="0" borderId="23" xfId="0" applyFont="1" applyBorder="1" applyAlignment="1">
      <alignment horizontal="left" vertical="top"/>
    </xf>
    <xf numFmtId="0" fontId="0" fillId="0" borderId="13" xfId="0" applyBorder="1" applyAlignment="1">
      <alignment horizontal="left" vertical="top" wrapText="1"/>
    </xf>
    <xf numFmtId="0" fontId="0" fillId="0" borderId="24" xfId="0" applyBorder="1" applyAlignment="1">
      <alignment horizontal="left" vertical="top"/>
    </xf>
    <xf numFmtId="0" fontId="0" fillId="0" borderId="14" xfId="0" applyBorder="1" applyAlignment="1">
      <alignment horizontal="left" vertical="top"/>
    </xf>
    <xf numFmtId="0" fontId="3" fillId="2" borderId="10" xfId="0" applyFont="1" applyFill="1" applyBorder="1" applyAlignment="1">
      <alignment horizontal="center"/>
    </xf>
    <xf numFmtId="0" fontId="3" fillId="2" borderId="12" xfId="0" applyFont="1" applyFill="1" applyBorder="1" applyAlignment="1">
      <alignment horizontal="center"/>
    </xf>
    <xf numFmtId="0" fontId="0" fillId="0" borderId="1" xfId="0" applyBorder="1" applyAlignment="1">
      <alignment horizontal="center" vertical="center" textRotation="90"/>
    </xf>
    <xf numFmtId="0" fontId="3" fillId="2" borderId="1" xfId="0" applyFont="1" applyFill="1" applyBorder="1" applyAlignment="1">
      <alignment horizontal="left" vertical="top"/>
    </xf>
    <xf numFmtId="0" fontId="0" fillId="0" borderId="13" xfId="0" applyFill="1" applyBorder="1" applyAlignment="1">
      <alignment horizontal="left" vertical="top" wrapText="1"/>
    </xf>
    <xf numFmtId="0" fontId="0" fillId="0" borderId="24" xfId="0" applyFill="1" applyBorder="1" applyAlignment="1">
      <alignment horizontal="left" vertical="top"/>
    </xf>
    <xf numFmtId="0" fontId="0" fillId="0" borderId="14" xfId="0" applyFill="1" applyBorder="1" applyAlignment="1">
      <alignment horizontal="left" vertical="top"/>
    </xf>
    <xf numFmtId="0" fontId="2" fillId="2" borderId="1" xfId="0" applyFont="1" applyFill="1" applyBorder="1" applyAlignment="1">
      <alignment horizontal="center"/>
    </xf>
    <xf numFmtId="14" fontId="0" fillId="0" borderId="8" xfId="0" applyNumberFormat="1" applyBorder="1"/>
  </cellXfs>
  <cellStyles count="1">
    <cellStyle name="Standard" xfId="0" builtinId="0"/>
  </cellStyles>
  <dxfs count="0"/>
  <tableStyles count="0" defaultTableStyle="TableStyleMedium2" defaultPivotStyle="PivotStyleLight16"/>
  <colors>
    <mruColors>
      <color rgb="FF3DAC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615950</xdr:colOff>
      <xdr:row>1</xdr:row>
      <xdr:rowOff>19052</xdr:rowOff>
    </xdr:from>
    <xdr:to>
      <xdr:col>8</xdr:col>
      <xdr:colOff>400050</xdr:colOff>
      <xdr:row>6</xdr:row>
      <xdr:rowOff>173580</xdr:rowOff>
    </xdr:to>
    <xdr:pic>
      <xdr:nvPicPr>
        <xdr:cNvPr id="3" name="Grafik 2">
          <a:extLst>
            <a:ext uri="{FF2B5EF4-FFF2-40B4-BE49-F238E27FC236}">
              <a16:creationId xmlns:a16="http://schemas.microsoft.com/office/drawing/2014/main" id="{4F169C6C-D5A4-4595-B134-47E7E499B3E2}"/>
            </a:ext>
          </a:extLst>
        </xdr:cNvPr>
        <xdr:cNvPicPr>
          <a:picLocks noChangeAspect="1"/>
        </xdr:cNvPicPr>
      </xdr:nvPicPr>
      <xdr:blipFill>
        <a:blip xmlns:r="http://schemas.openxmlformats.org/officeDocument/2006/relationships" r:embed="rId1"/>
        <a:stretch>
          <a:fillRect/>
        </a:stretch>
      </xdr:blipFill>
      <xdr:spPr>
        <a:xfrm>
          <a:off x="1377950" y="200027"/>
          <a:ext cx="7781925" cy="1056228"/>
        </a:xfrm>
        <a:prstGeom prst="rect">
          <a:avLst/>
        </a:prstGeom>
      </xdr:spPr>
    </xdr:pic>
    <xdr:clientData/>
  </xdr:twoCellAnchor>
  <xdr:twoCellAnchor>
    <xdr:from>
      <xdr:col>0</xdr:col>
      <xdr:colOff>755649</xdr:colOff>
      <xdr:row>21</xdr:row>
      <xdr:rowOff>50800</xdr:rowOff>
    </xdr:from>
    <xdr:to>
      <xdr:col>9</xdr:col>
      <xdr:colOff>41274</xdr:colOff>
      <xdr:row>27</xdr:row>
      <xdr:rowOff>47626</xdr:rowOff>
    </xdr:to>
    <xdr:sp macro="" textlink="">
      <xdr:nvSpPr>
        <xdr:cNvPr id="4" name="Textfeld 3">
          <a:extLst>
            <a:ext uri="{FF2B5EF4-FFF2-40B4-BE49-F238E27FC236}">
              <a16:creationId xmlns:a16="http://schemas.microsoft.com/office/drawing/2014/main" id="{1D614C74-D59B-423C-952D-3BE68F2088EB}"/>
            </a:ext>
          </a:extLst>
        </xdr:cNvPr>
        <xdr:cNvSpPr txBox="1"/>
      </xdr:nvSpPr>
      <xdr:spPr>
        <a:xfrm>
          <a:off x="755649" y="4375150"/>
          <a:ext cx="8048625" cy="10826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50">
              <a:solidFill>
                <a:srgbClr val="3DAC50"/>
              </a:solidFill>
            </a:rPr>
            <a:t>Disclaimer:</a:t>
          </a:r>
        </a:p>
        <a:p>
          <a:pPr marL="0" marR="0" lvl="0" indent="0" defTabSz="914400" eaLnBrk="1" fontAlgn="auto" latinLnBrk="0" hangingPunct="1">
            <a:lnSpc>
              <a:spcPct val="100000"/>
            </a:lnSpc>
            <a:spcBef>
              <a:spcPts val="0"/>
            </a:spcBef>
            <a:spcAft>
              <a:spcPts val="0"/>
            </a:spcAft>
            <a:buClrTx/>
            <a:buSzTx/>
            <a:buFontTx/>
            <a:buNone/>
            <a:tabLst/>
            <a:defRPr/>
          </a:pPr>
          <a:r>
            <a:rPr lang="en-GB" sz="1050">
              <a:solidFill>
                <a:schemeClr val="dk1"/>
              </a:solidFill>
              <a:effectLst/>
              <a:latin typeface="+mn-lt"/>
              <a:ea typeface="+mn-ea"/>
              <a:cs typeface="+mn-cs"/>
            </a:rPr>
            <a:t>This document reflects only the authors’ view and not those of the European Community. This work may rely on data from sources external to the members of the ONEforest project consortium. Members of the Consortium do not accept liability for loss or damage suffered by any third party because of errors or inaccuracies in such data. The information in this document is provided “as is” and no guarantee or warranty is given that the information is fit for any particular purpose. The user thereof uses the information at its sole risk and neither the European Community nor any member of the ONEforest Consortium is liable for any use that may be made of the information.</a:t>
          </a:r>
          <a:endParaRPr lang="de-DE" sz="1050">
            <a:solidFill>
              <a:schemeClr val="dk1"/>
            </a:solidFill>
            <a:effectLst/>
            <a:latin typeface="+mn-lt"/>
            <a:ea typeface="+mn-ea"/>
            <a:cs typeface="+mn-cs"/>
          </a:endParaRPr>
        </a:p>
        <a:p>
          <a:endParaRPr lang="de-DE"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79934</xdr:colOff>
      <xdr:row>16</xdr:row>
      <xdr:rowOff>608105</xdr:rowOff>
    </xdr:from>
    <xdr:ext cx="1925919" cy="383054"/>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739F691E-CA26-4648-924B-8F9417096592}"/>
                </a:ext>
              </a:extLst>
            </xdr:cNvPr>
            <xdr:cNvSpPr txBox="1"/>
          </xdr:nvSpPr>
          <xdr:spPr>
            <a:xfrm>
              <a:off x="4181287" y="3532840"/>
              <a:ext cx="1925919" cy="3830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de-DE" sz="1200" b="0" i="1">
                        <a:latin typeface="Cambria Math" panose="02040503050406030204" pitchFamily="18" charset="0"/>
                      </a:rPr>
                      <m:t>𝑆𝐷𝐼</m:t>
                    </m:r>
                    <m:r>
                      <a:rPr lang="de-DE" sz="1200" b="0" i="1">
                        <a:latin typeface="Cambria Math" panose="02040503050406030204" pitchFamily="18" charset="0"/>
                      </a:rPr>
                      <m:t> =</m:t>
                    </m:r>
                    <m:r>
                      <a:rPr lang="de-DE" sz="1200" b="0" i="1">
                        <a:latin typeface="Cambria Math" panose="02040503050406030204" pitchFamily="18" charset="0"/>
                        <a:ea typeface="Cambria Math" panose="02040503050406030204" pitchFamily="18" charset="0"/>
                      </a:rPr>
                      <m:t>𝑁</m:t>
                    </m:r>
                    <m:r>
                      <a:rPr lang="de-DE" sz="1200" b="0" i="1">
                        <a:latin typeface="Cambria Math" panose="02040503050406030204" pitchFamily="18" charset="0"/>
                        <a:ea typeface="Cambria Math" panose="02040503050406030204" pitchFamily="18" charset="0"/>
                      </a:rPr>
                      <m:t> ∗(</m:t>
                    </m:r>
                    <m:sSup>
                      <m:sSupPr>
                        <m:ctrlPr>
                          <a:rPr lang="de-DE" sz="1200" b="0" i="1">
                            <a:latin typeface="Cambria Math" panose="02040503050406030204" pitchFamily="18" charset="0"/>
                            <a:ea typeface="Cambria Math" panose="02040503050406030204" pitchFamily="18" charset="0"/>
                          </a:rPr>
                        </m:ctrlPr>
                      </m:sSupPr>
                      <m:e>
                        <m:f>
                          <m:fPr>
                            <m:ctrlPr>
                              <a:rPr lang="de-DE" sz="1200" b="0" i="1">
                                <a:latin typeface="Cambria Math" panose="02040503050406030204" pitchFamily="18" charset="0"/>
                                <a:ea typeface="Cambria Math" panose="02040503050406030204" pitchFamily="18" charset="0"/>
                              </a:rPr>
                            </m:ctrlPr>
                          </m:fPr>
                          <m:num>
                            <m:r>
                              <a:rPr lang="de-DE" sz="1200" b="0" i="1">
                                <a:latin typeface="Cambria Math" panose="02040503050406030204" pitchFamily="18" charset="0"/>
                                <a:ea typeface="Cambria Math" panose="02040503050406030204" pitchFamily="18" charset="0"/>
                              </a:rPr>
                              <m:t>25</m:t>
                            </m:r>
                          </m:num>
                          <m:den>
                            <m:r>
                              <a:rPr lang="de-DE" sz="1200" b="0" i="1">
                                <a:latin typeface="Cambria Math" panose="02040503050406030204" pitchFamily="18" charset="0"/>
                                <a:ea typeface="Cambria Math" panose="02040503050406030204" pitchFamily="18" charset="0"/>
                              </a:rPr>
                              <m:t>𝑑𝑔</m:t>
                            </m:r>
                          </m:den>
                        </m:f>
                        <m:r>
                          <a:rPr lang="de-DE" sz="1200" b="0" i="1">
                            <a:latin typeface="Cambria Math" panose="02040503050406030204" pitchFamily="18" charset="0"/>
                            <a:ea typeface="Cambria Math" panose="02040503050406030204" pitchFamily="18" charset="0"/>
                          </a:rPr>
                          <m:t>)</m:t>
                        </m:r>
                      </m:e>
                      <m:sup>
                        <m:r>
                          <a:rPr lang="de-DE" sz="1200" b="0" i="1">
                            <a:latin typeface="Cambria Math" panose="02040503050406030204" pitchFamily="18" charset="0"/>
                            <a:ea typeface="Cambria Math" panose="02040503050406030204" pitchFamily="18" charset="0"/>
                          </a:rPr>
                          <m:t>−1,605</m:t>
                        </m:r>
                      </m:sup>
                    </m:sSup>
                  </m:oMath>
                </m:oMathPara>
              </a14:m>
              <a:endParaRPr lang="de-DE" sz="1100"/>
            </a:p>
          </xdr:txBody>
        </xdr:sp>
      </mc:Choice>
      <mc:Fallback xmlns="">
        <xdr:sp macro="" textlink="">
          <xdr:nvSpPr>
            <xdr:cNvPr id="5" name="Textfeld 4">
              <a:extLst>
                <a:ext uri="{FF2B5EF4-FFF2-40B4-BE49-F238E27FC236}">
                  <a16:creationId xmlns:a16="http://schemas.microsoft.com/office/drawing/2014/main" id="{739F691E-CA26-4648-924B-8F9417096592}"/>
                </a:ext>
              </a:extLst>
            </xdr:cNvPr>
            <xdr:cNvSpPr txBox="1"/>
          </xdr:nvSpPr>
          <xdr:spPr>
            <a:xfrm>
              <a:off x="4181287" y="3532840"/>
              <a:ext cx="1925919" cy="3830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de-DE" sz="1200" b="0" i="0">
                  <a:latin typeface="Cambria Math" panose="02040503050406030204" pitchFamily="18" charset="0"/>
                </a:rPr>
                <a:t>𝑆𝐷𝐼 </a:t>
              </a:r>
              <a:r>
                <a:rPr lang="de-DE" sz="1200" b="0" i="0">
                  <a:latin typeface="Cambria Math" panose="02040503050406030204" pitchFamily="18" charset="0"/>
                  <a:ea typeface="Cambria Math" panose="02040503050406030204" pitchFamily="18" charset="0"/>
                </a:rPr>
                <a:t>=𝑁 ∗(〖25/𝑑𝑔)〗^(−1,605)</a:t>
              </a:r>
              <a:endParaRPr lang="de-DE" sz="1100"/>
            </a:p>
          </xdr:txBody>
        </xdr:sp>
      </mc:Fallback>
    </mc:AlternateContent>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60EAA-453C-46F9-A0EB-070FCBC71F29}">
  <dimension ref="B10:E21"/>
  <sheetViews>
    <sheetView tabSelected="1" workbookViewId="0">
      <selection activeCell="C43" sqref="C43"/>
    </sheetView>
  </sheetViews>
  <sheetFormatPr baseColWidth="10" defaultRowHeight="14.5" x14ac:dyDescent="0.35"/>
  <cols>
    <col min="3" max="3" width="43.81640625" customWidth="1"/>
    <col min="4" max="4" width="5.26953125" customWidth="1"/>
  </cols>
  <sheetData>
    <row r="10" spans="2:3" ht="23.5" x14ac:dyDescent="0.55000000000000004">
      <c r="B10" s="23" t="s">
        <v>101</v>
      </c>
    </row>
    <row r="11" spans="2:3" ht="26" x14ac:dyDescent="0.6">
      <c r="B11" s="22" t="s">
        <v>102</v>
      </c>
    </row>
    <row r="13" spans="2:3" ht="15.5" x14ac:dyDescent="0.35">
      <c r="B13" s="25" t="s">
        <v>59</v>
      </c>
      <c r="C13" s="24" t="s">
        <v>153</v>
      </c>
    </row>
    <row r="15" spans="2:3" ht="15.5" x14ac:dyDescent="0.35">
      <c r="B15" s="25" t="s">
        <v>50</v>
      </c>
      <c r="C15" s="24" t="s">
        <v>58</v>
      </c>
    </row>
    <row r="16" spans="2:3" ht="15" thickBot="1" x14ac:dyDescent="0.4">
      <c r="B16" s="5"/>
      <c r="C16" s="5"/>
    </row>
    <row r="17" spans="2:5" ht="15" thickTop="1" x14ac:dyDescent="0.35">
      <c r="B17" s="68" t="s">
        <v>51</v>
      </c>
      <c r="C17" s="69"/>
      <c r="D17" s="70"/>
      <c r="E17" s="26"/>
    </row>
    <row r="18" spans="2:5" x14ac:dyDescent="0.35">
      <c r="B18" s="71" t="s">
        <v>52</v>
      </c>
      <c r="C18" s="72"/>
      <c r="D18" s="73"/>
      <c r="E18" s="26"/>
    </row>
    <row r="19" spans="2:5" x14ac:dyDescent="0.35">
      <c r="B19" s="30" t="s">
        <v>53</v>
      </c>
      <c r="C19" s="11" t="s">
        <v>54</v>
      </c>
      <c r="D19" s="10" t="s">
        <v>57</v>
      </c>
      <c r="E19" s="26"/>
    </row>
    <row r="20" spans="2:5" ht="29.5" thickBot="1" x14ac:dyDescent="0.4">
      <c r="B20" s="29" t="s">
        <v>55</v>
      </c>
      <c r="C20" s="28" t="s">
        <v>56</v>
      </c>
      <c r="D20" s="1"/>
      <c r="E20" s="26"/>
    </row>
    <row r="21" spans="2:5" ht="15" thickTop="1" x14ac:dyDescent="0.35">
      <c r="D21" s="27"/>
    </row>
  </sheetData>
  <mergeCells count="2">
    <mergeCell ref="B17:D17"/>
    <mergeCell ref="B18:D18"/>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D85D7F-5443-456F-B887-88636AF80FCE}">
  <dimension ref="A2:F24"/>
  <sheetViews>
    <sheetView workbookViewId="0">
      <selection activeCell="D21" sqref="D21"/>
    </sheetView>
  </sheetViews>
  <sheetFormatPr baseColWidth="10" defaultRowHeight="14.5" x14ac:dyDescent="0.35"/>
  <cols>
    <col min="2" max="2" width="10.453125" customWidth="1"/>
    <col min="3" max="3" width="14.1796875" customWidth="1"/>
    <col min="4" max="4" width="23.453125" bestFit="1" customWidth="1"/>
    <col min="5" max="5" width="42" customWidth="1"/>
  </cols>
  <sheetData>
    <row r="2" spans="1:6" ht="18.5" x14ac:dyDescent="0.45">
      <c r="B2" s="20" t="s">
        <v>49</v>
      </c>
    </row>
    <row r="4" spans="1:6" x14ac:dyDescent="0.35">
      <c r="B4" s="17" t="s">
        <v>45</v>
      </c>
      <c r="C4" s="18" t="s">
        <v>46</v>
      </c>
      <c r="D4" s="18" t="s">
        <v>47</v>
      </c>
      <c r="E4" s="19" t="s">
        <v>48</v>
      </c>
    </row>
    <row r="5" spans="1:6" x14ac:dyDescent="0.35">
      <c r="B5" s="1" t="s">
        <v>95</v>
      </c>
      <c r="C5" s="39">
        <v>44622</v>
      </c>
      <c r="D5" s="2" t="s">
        <v>96</v>
      </c>
      <c r="E5" s="3" t="s">
        <v>97</v>
      </c>
    </row>
    <row r="6" spans="1:6" x14ac:dyDescent="0.35">
      <c r="B6" s="4" t="s">
        <v>160</v>
      </c>
      <c r="C6" s="66">
        <v>44680</v>
      </c>
      <c r="D6" s="5" t="s">
        <v>96</v>
      </c>
      <c r="E6" s="6" t="s">
        <v>161</v>
      </c>
    </row>
    <row r="7" spans="1:6" x14ac:dyDescent="0.35">
      <c r="B7" s="4" t="s">
        <v>179</v>
      </c>
      <c r="C7" s="66">
        <v>44701</v>
      </c>
      <c r="D7" s="12" t="s">
        <v>180</v>
      </c>
      <c r="E7" s="6" t="s">
        <v>181</v>
      </c>
    </row>
    <row r="8" spans="1:6" x14ac:dyDescent="0.35">
      <c r="B8" s="4" t="s">
        <v>186</v>
      </c>
      <c r="C8" s="67">
        <v>44704</v>
      </c>
      <c r="D8" t="s">
        <v>182</v>
      </c>
      <c r="E8" s="6" t="s">
        <v>183</v>
      </c>
    </row>
    <row r="9" spans="1:6" x14ac:dyDescent="0.35">
      <c r="B9" s="7" t="s">
        <v>187</v>
      </c>
      <c r="C9" s="85">
        <v>44711</v>
      </c>
      <c r="D9" s="8" t="s">
        <v>184</v>
      </c>
      <c r="E9" s="9" t="s">
        <v>185</v>
      </c>
    </row>
    <row r="10" spans="1:6" x14ac:dyDescent="0.35">
      <c r="A10" s="5"/>
      <c r="B10" s="5"/>
      <c r="C10" s="5"/>
      <c r="D10" s="5"/>
      <c r="E10" s="5"/>
      <c r="F10" s="5"/>
    </row>
    <row r="11" spans="1:6" x14ac:dyDescent="0.35">
      <c r="A11" s="5"/>
      <c r="B11" s="5"/>
      <c r="C11" s="5"/>
      <c r="D11" s="5"/>
      <c r="E11" s="5"/>
      <c r="F11" s="5"/>
    </row>
    <row r="12" spans="1:6" x14ac:dyDescent="0.35">
      <c r="A12" s="5"/>
      <c r="B12" s="5"/>
      <c r="C12" s="5"/>
      <c r="D12" s="5"/>
      <c r="E12" s="5"/>
      <c r="F12" s="5"/>
    </row>
    <row r="13" spans="1:6" x14ac:dyDescent="0.35">
      <c r="A13" s="5"/>
      <c r="B13" s="5"/>
      <c r="C13" s="5"/>
      <c r="D13" s="5"/>
      <c r="E13" s="5"/>
      <c r="F13" s="5"/>
    </row>
    <row r="14" spans="1:6" x14ac:dyDescent="0.35">
      <c r="A14" s="5"/>
      <c r="B14" s="5"/>
      <c r="C14" s="5"/>
      <c r="D14" s="5"/>
      <c r="E14" s="5"/>
      <c r="F14" s="5"/>
    </row>
    <row r="15" spans="1:6" x14ac:dyDescent="0.35">
      <c r="A15" s="5"/>
      <c r="B15" s="5"/>
      <c r="C15" s="5"/>
      <c r="D15" s="5"/>
      <c r="E15" s="5"/>
      <c r="F15" s="5"/>
    </row>
    <row r="16" spans="1:6" x14ac:dyDescent="0.35">
      <c r="A16" s="5"/>
      <c r="B16" s="5"/>
      <c r="C16" s="5"/>
      <c r="D16" s="5"/>
      <c r="E16" s="5"/>
      <c r="F16" s="5"/>
    </row>
    <row r="17" spans="1:6" x14ac:dyDescent="0.35">
      <c r="A17" s="5"/>
      <c r="B17" s="5"/>
      <c r="C17" s="5"/>
      <c r="D17" s="5"/>
      <c r="E17" s="5"/>
      <c r="F17" s="5"/>
    </row>
    <row r="18" spans="1:6" x14ac:dyDescent="0.35">
      <c r="A18" s="5"/>
      <c r="B18" s="5"/>
      <c r="C18" s="5"/>
      <c r="D18" s="5"/>
      <c r="E18" s="5"/>
      <c r="F18" s="5"/>
    </row>
    <row r="19" spans="1:6" x14ac:dyDescent="0.35">
      <c r="A19" s="5"/>
      <c r="B19" s="5"/>
      <c r="C19" s="5"/>
      <c r="D19" s="5"/>
      <c r="E19" s="5"/>
      <c r="F19" s="5"/>
    </row>
    <row r="20" spans="1:6" x14ac:dyDescent="0.35">
      <c r="A20" s="5"/>
      <c r="B20" s="5"/>
      <c r="C20" s="5"/>
      <c r="D20" s="5"/>
      <c r="E20" s="5"/>
      <c r="F20" s="5"/>
    </row>
    <row r="21" spans="1:6" x14ac:dyDescent="0.35">
      <c r="A21" s="5"/>
      <c r="B21" s="5"/>
      <c r="C21" s="5"/>
      <c r="D21" s="5"/>
      <c r="E21" s="5"/>
      <c r="F21" s="5"/>
    </row>
    <row r="22" spans="1:6" x14ac:dyDescent="0.35">
      <c r="A22" s="5"/>
      <c r="B22" s="5"/>
      <c r="C22" s="5"/>
      <c r="D22" s="5"/>
      <c r="E22" s="5"/>
      <c r="F22" s="5"/>
    </row>
    <row r="23" spans="1:6" x14ac:dyDescent="0.35">
      <c r="A23" s="5"/>
      <c r="B23" s="5"/>
      <c r="C23" s="5"/>
      <c r="D23" s="5"/>
      <c r="E23" s="5"/>
      <c r="F23" s="5"/>
    </row>
    <row r="24" spans="1:6" x14ac:dyDescent="0.35">
      <c r="A24" s="5"/>
      <c r="B24" s="5"/>
      <c r="C24" s="5"/>
      <c r="D24" s="5"/>
      <c r="E24" s="5"/>
      <c r="F24" s="5"/>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633D2-9919-480C-A00C-205C00B4FE67}">
  <dimension ref="B1:J48"/>
  <sheetViews>
    <sheetView zoomScale="70" zoomScaleNormal="70" workbookViewId="0">
      <selection activeCell="D21" sqref="D21"/>
    </sheetView>
  </sheetViews>
  <sheetFormatPr baseColWidth="10" defaultRowHeight="14.5" x14ac:dyDescent="0.35"/>
  <cols>
    <col min="1" max="1" width="10.81640625" customWidth="1"/>
    <col min="2" max="2" width="4.81640625" customWidth="1"/>
    <col min="3" max="3" width="47" bestFit="1" customWidth="1"/>
    <col min="4" max="4" width="51.54296875" customWidth="1"/>
    <col min="5" max="5" width="60.453125" customWidth="1"/>
    <col min="6" max="6" width="71" customWidth="1"/>
    <col min="7" max="7" width="5.1796875" customWidth="1"/>
    <col min="9" max="9" width="35.54296875" customWidth="1"/>
    <col min="10" max="10" width="20.1796875" customWidth="1"/>
  </cols>
  <sheetData>
    <row r="1" spans="2:10" x14ac:dyDescent="0.35">
      <c r="C1" s="5"/>
      <c r="D1" s="5"/>
      <c r="E1" s="5"/>
      <c r="F1" s="5"/>
    </row>
    <row r="2" spans="2:10" ht="18.5" x14ac:dyDescent="0.45">
      <c r="C2" s="36" t="s">
        <v>75</v>
      </c>
      <c r="D2" s="5"/>
      <c r="E2" s="5"/>
      <c r="F2" s="5"/>
      <c r="H2" s="20" t="s">
        <v>76</v>
      </c>
    </row>
    <row r="4" spans="2:10" x14ac:dyDescent="0.35">
      <c r="B4" s="80" t="s">
        <v>82</v>
      </c>
      <c r="C4" s="34" t="s">
        <v>1</v>
      </c>
      <c r="D4" s="77" t="s">
        <v>67</v>
      </c>
      <c r="E4" s="78"/>
      <c r="F4" s="34" t="s">
        <v>61</v>
      </c>
      <c r="H4" s="35" t="s">
        <v>70</v>
      </c>
      <c r="I4" s="35" t="s">
        <v>73</v>
      </c>
      <c r="J4" s="35" t="s">
        <v>74</v>
      </c>
    </row>
    <row r="5" spans="2:10" x14ac:dyDescent="0.35">
      <c r="B5" s="80"/>
      <c r="C5" s="32"/>
      <c r="D5" s="33" t="s">
        <v>68</v>
      </c>
      <c r="E5" s="31" t="s">
        <v>66</v>
      </c>
      <c r="F5" s="32"/>
      <c r="H5" s="11" t="s">
        <v>71</v>
      </c>
      <c r="I5" s="11" t="s">
        <v>147</v>
      </c>
      <c r="J5" s="11">
        <v>2012</v>
      </c>
    </row>
    <row r="6" spans="2:10" ht="43.5" x14ac:dyDescent="0.35">
      <c r="B6" s="79" t="s">
        <v>80</v>
      </c>
      <c r="C6" s="50" t="s">
        <v>2</v>
      </c>
      <c r="D6" s="50"/>
      <c r="E6" s="56" t="s">
        <v>165</v>
      </c>
      <c r="F6" s="50"/>
      <c r="H6" s="11" t="s">
        <v>72</v>
      </c>
      <c r="I6" s="11" t="s">
        <v>121</v>
      </c>
      <c r="J6" s="11" t="s">
        <v>122</v>
      </c>
    </row>
    <row r="7" spans="2:10" ht="72.5" x14ac:dyDescent="0.35">
      <c r="B7" s="79"/>
      <c r="C7" s="50" t="s">
        <v>98</v>
      </c>
      <c r="D7" s="52" t="s">
        <v>152</v>
      </c>
      <c r="E7" s="56"/>
      <c r="F7" s="55" t="s">
        <v>159</v>
      </c>
      <c r="H7" s="5"/>
      <c r="I7" s="5"/>
      <c r="J7" s="5"/>
    </row>
    <row r="8" spans="2:10" ht="43.5" x14ac:dyDescent="0.35">
      <c r="B8" s="79"/>
      <c r="C8" s="50" t="s">
        <v>4</v>
      </c>
      <c r="D8" s="50"/>
      <c r="E8" s="55" t="s">
        <v>166</v>
      </c>
      <c r="F8" s="50"/>
    </row>
    <row r="9" spans="2:10" ht="58" x14ac:dyDescent="0.35">
      <c r="B9" s="79"/>
      <c r="C9" s="50" t="s">
        <v>62</v>
      </c>
      <c r="D9" s="50"/>
      <c r="E9" s="56" t="s">
        <v>167</v>
      </c>
      <c r="F9" s="53"/>
    </row>
    <row r="10" spans="2:10" ht="43.5" x14ac:dyDescent="0.35">
      <c r="B10" s="79"/>
      <c r="C10" s="50" t="s">
        <v>8</v>
      </c>
      <c r="D10" s="50"/>
      <c r="E10" s="56" t="s">
        <v>168</v>
      </c>
      <c r="F10" s="50"/>
    </row>
    <row r="11" spans="2:10" ht="43.5" x14ac:dyDescent="0.35">
      <c r="B11" s="79"/>
      <c r="C11" s="50" t="s">
        <v>9</v>
      </c>
      <c r="D11" s="50"/>
      <c r="E11" s="56" t="s">
        <v>169</v>
      </c>
      <c r="F11" s="50"/>
    </row>
    <row r="12" spans="2:10" ht="29" x14ac:dyDescent="0.35">
      <c r="B12" s="79"/>
      <c r="C12" s="53" t="s">
        <v>10</v>
      </c>
      <c r="D12" s="53"/>
      <c r="E12" s="55" t="s">
        <v>156</v>
      </c>
      <c r="F12" s="50"/>
    </row>
    <row r="13" spans="2:10" ht="43.5" x14ac:dyDescent="0.35">
      <c r="B13" s="79"/>
      <c r="C13" s="50" t="s">
        <v>12</v>
      </c>
      <c r="D13" s="50"/>
      <c r="E13" s="55" t="s">
        <v>170</v>
      </c>
      <c r="F13" s="53"/>
    </row>
    <row r="14" spans="2:10" ht="58" x14ac:dyDescent="0.35">
      <c r="B14" s="79"/>
      <c r="C14" s="50" t="s">
        <v>13</v>
      </c>
      <c r="D14" s="50"/>
      <c r="E14" s="56" t="s">
        <v>171</v>
      </c>
      <c r="F14" s="50"/>
    </row>
    <row r="15" spans="2:10" ht="58" x14ac:dyDescent="0.35">
      <c r="B15" s="79"/>
      <c r="C15" s="50" t="s">
        <v>65</v>
      </c>
      <c r="D15" s="50"/>
      <c r="E15" s="56" t="s">
        <v>172</v>
      </c>
      <c r="F15" s="50"/>
    </row>
    <row r="16" spans="2:10" x14ac:dyDescent="0.35">
      <c r="B16" s="79"/>
      <c r="C16" s="50" t="s">
        <v>15</v>
      </c>
      <c r="D16" s="50"/>
      <c r="E16" s="64"/>
      <c r="F16" s="50"/>
    </row>
    <row r="17" spans="2:6" ht="131.5" customHeight="1" x14ac:dyDescent="0.35">
      <c r="B17" s="79"/>
      <c r="C17" s="50" t="s">
        <v>123</v>
      </c>
      <c r="D17" s="51" t="s">
        <v>124</v>
      </c>
      <c r="E17" s="50"/>
      <c r="F17" s="52" t="s">
        <v>164</v>
      </c>
    </row>
    <row r="18" spans="2:6" ht="29" x14ac:dyDescent="0.35">
      <c r="B18" s="79"/>
      <c r="C18" s="53" t="s">
        <v>78</v>
      </c>
      <c r="D18" s="50"/>
      <c r="E18" s="55" t="s">
        <v>149</v>
      </c>
      <c r="F18" s="50"/>
    </row>
    <row r="19" spans="2:6" ht="43.5" x14ac:dyDescent="0.35">
      <c r="B19" s="79"/>
      <c r="C19" s="53" t="s">
        <v>99</v>
      </c>
      <c r="D19" s="53"/>
      <c r="E19" s="57" t="s">
        <v>174</v>
      </c>
      <c r="F19" s="50"/>
    </row>
    <row r="20" spans="2:6" ht="58" x14ac:dyDescent="0.35">
      <c r="B20" s="79"/>
      <c r="C20" s="53" t="s">
        <v>18</v>
      </c>
      <c r="D20" s="50"/>
      <c r="E20" s="56" t="s">
        <v>175</v>
      </c>
      <c r="F20" s="50"/>
    </row>
    <row r="21" spans="2:6" ht="58" x14ac:dyDescent="0.35">
      <c r="B21" s="79"/>
      <c r="C21" s="53" t="s">
        <v>79</v>
      </c>
      <c r="D21" s="50"/>
      <c r="E21" s="56" t="s">
        <v>176</v>
      </c>
      <c r="F21" s="50"/>
    </row>
    <row r="22" spans="2:6" ht="58" x14ac:dyDescent="0.35">
      <c r="B22" s="79"/>
      <c r="C22" s="53" t="s">
        <v>37</v>
      </c>
      <c r="D22" s="50"/>
      <c r="E22" s="56" t="s">
        <v>177</v>
      </c>
      <c r="F22" s="50"/>
    </row>
    <row r="23" spans="2:6" ht="29" x14ac:dyDescent="0.35">
      <c r="B23" s="79"/>
      <c r="C23" s="53" t="s">
        <v>39</v>
      </c>
      <c r="D23" s="53"/>
      <c r="E23" s="55" t="s">
        <v>155</v>
      </c>
      <c r="F23" s="50"/>
    </row>
    <row r="24" spans="2:6" ht="58" x14ac:dyDescent="0.35">
      <c r="B24" s="79"/>
      <c r="C24" s="53" t="s">
        <v>40</v>
      </c>
      <c r="D24" s="53"/>
      <c r="E24" s="65" t="s">
        <v>154</v>
      </c>
      <c r="F24" s="65" t="s">
        <v>157</v>
      </c>
    </row>
    <row r="25" spans="2:6" ht="48.65" customHeight="1" x14ac:dyDescent="0.35">
      <c r="B25" s="79"/>
      <c r="C25" s="53" t="s">
        <v>41</v>
      </c>
      <c r="D25" s="53"/>
      <c r="E25" s="55" t="s">
        <v>173</v>
      </c>
      <c r="F25" s="53"/>
    </row>
    <row r="26" spans="2:6" ht="29" x14ac:dyDescent="0.35">
      <c r="B26" s="79"/>
      <c r="C26" s="53" t="s">
        <v>42</v>
      </c>
      <c r="D26" s="52"/>
      <c r="E26" s="55" t="s">
        <v>178</v>
      </c>
      <c r="F26" s="50"/>
    </row>
    <row r="27" spans="2:6" ht="43.5" x14ac:dyDescent="0.35">
      <c r="B27" s="79"/>
      <c r="C27" s="53" t="s">
        <v>43</v>
      </c>
      <c r="D27" s="52"/>
      <c r="E27" s="55" t="s">
        <v>162</v>
      </c>
      <c r="F27" s="50"/>
    </row>
    <row r="28" spans="2:6" ht="43.5" x14ac:dyDescent="0.35">
      <c r="B28" s="79"/>
      <c r="C28" s="53" t="s">
        <v>44</v>
      </c>
      <c r="D28" s="52"/>
      <c r="E28" s="55" t="s">
        <v>162</v>
      </c>
      <c r="F28" s="50"/>
    </row>
    <row r="29" spans="2:6" x14ac:dyDescent="0.35">
      <c r="B29" s="79" t="s">
        <v>81</v>
      </c>
      <c r="C29" s="14" t="s">
        <v>125</v>
      </c>
      <c r="D29" s="52"/>
      <c r="E29" s="81" t="s">
        <v>148</v>
      </c>
      <c r="F29" s="74" t="s">
        <v>158</v>
      </c>
    </row>
    <row r="30" spans="2:6" x14ac:dyDescent="0.35">
      <c r="B30" s="79"/>
      <c r="C30" s="14" t="s">
        <v>141</v>
      </c>
      <c r="D30" s="52" t="s">
        <v>142</v>
      </c>
      <c r="E30" s="82"/>
      <c r="F30" s="75"/>
    </row>
    <row r="31" spans="2:6" x14ac:dyDescent="0.35">
      <c r="B31" s="79"/>
      <c r="C31" s="14" t="s">
        <v>144</v>
      </c>
      <c r="D31" s="52" t="s">
        <v>143</v>
      </c>
      <c r="E31" s="82"/>
      <c r="F31" s="75"/>
    </row>
    <row r="32" spans="2:6" x14ac:dyDescent="0.35">
      <c r="B32" s="79"/>
      <c r="C32" s="14" t="s">
        <v>151</v>
      </c>
      <c r="D32" s="52"/>
      <c r="E32" s="82"/>
      <c r="F32" s="75"/>
    </row>
    <row r="33" spans="2:6" x14ac:dyDescent="0.35">
      <c r="B33" s="79"/>
      <c r="C33" s="14" t="s">
        <v>127</v>
      </c>
      <c r="D33" s="52"/>
      <c r="E33" s="82"/>
      <c r="F33" s="75"/>
    </row>
    <row r="34" spans="2:6" x14ac:dyDescent="0.35">
      <c r="B34" s="79"/>
      <c r="C34" s="14" t="s">
        <v>128</v>
      </c>
      <c r="D34" s="52"/>
      <c r="E34" s="82"/>
      <c r="F34" s="75"/>
    </row>
    <row r="35" spans="2:6" ht="29" x14ac:dyDescent="0.35">
      <c r="B35" s="79"/>
      <c r="C35" s="14" t="s">
        <v>146</v>
      </c>
      <c r="D35" s="52" t="s">
        <v>145</v>
      </c>
      <c r="E35" s="82"/>
      <c r="F35" s="75"/>
    </row>
    <row r="36" spans="2:6" x14ac:dyDescent="0.35">
      <c r="B36" s="79"/>
      <c r="C36" s="14" t="s">
        <v>129</v>
      </c>
      <c r="D36" s="52"/>
      <c r="E36" s="82"/>
      <c r="F36" s="75"/>
    </row>
    <row r="37" spans="2:6" x14ac:dyDescent="0.35">
      <c r="B37" s="79"/>
      <c r="C37" s="14" t="s">
        <v>130</v>
      </c>
      <c r="D37" s="63"/>
      <c r="E37" s="82"/>
      <c r="F37" s="75"/>
    </row>
    <row r="38" spans="2:6" x14ac:dyDescent="0.35">
      <c r="B38" s="79"/>
      <c r="C38" s="14" t="s">
        <v>131</v>
      </c>
      <c r="D38" s="63"/>
      <c r="E38" s="82"/>
      <c r="F38" s="75"/>
    </row>
    <row r="39" spans="2:6" x14ac:dyDescent="0.35">
      <c r="B39" s="79"/>
      <c r="C39" s="14" t="s">
        <v>132</v>
      </c>
      <c r="D39" s="63"/>
      <c r="E39" s="82"/>
      <c r="F39" s="75"/>
    </row>
    <row r="40" spans="2:6" x14ac:dyDescent="0.35">
      <c r="B40" s="79"/>
      <c r="C40" s="54" t="s">
        <v>133</v>
      </c>
      <c r="D40" s="63"/>
      <c r="E40" s="82"/>
      <c r="F40" s="75"/>
    </row>
    <row r="41" spans="2:6" x14ac:dyDescent="0.35">
      <c r="B41" s="79"/>
      <c r="C41" s="14" t="s">
        <v>134</v>
      </c>
      <c r="D41" s="63"/>
      <c r="E41" s="82"/>
      <c r="F41" s="75"/>
    </row>
    <row r="42" spans="2:6" x14ac:dyDescent="0.35">
      <c r="B42" s="79"/>
      <c r="C42" s="14" t="s">
        <v>135</v>
      </c>
      <c r="D42" s="63"/>
      <c r="E42" s="82"/>
      <c r="F42" s="75"/>
    </row>
    <row r="43" spans="2:6" x14ac:dyDescent="0.35">
      <c r="B43" s="79"/>
      <c r="C43" s="14" t="s">
        <v>136</v>
      </c>
      <c r="D43" s="63"/>
      <c r="E43" s="82"/>
      <c r="F43" s="75"/>
    </row>
    <row r="44" spans="2:6" x14ac:dyDescent="0.35">
      <c r="B44" s="79"/>
      <c r="C44" s="14" t="s">
        <v>137</v>
      </c>
      <c r="D44" s="63"/>
      <c r="E44" s="82"/>
      <c r="F44" s="75"/>
    </row>
    <row r="45" spans="2:6" x14ac:dyDescent="0.35">
      <c r="B45" s="79"/>
      <c r="C45" s="14" t="s">
        <v>138</v>
      </c>
      <c r="D45" s="63"/>
      <c r="E45" s="82"/>
      <c r="F45" s="75"/>
    </row>
    <row r="46" spans="2:6" x14ac:dyDescent="0.35">
      <c r="B46" s="79"/>
      <c r="C46" s="14" t="s">
        <v>139</v>
      </c>
      <c r="D46" s="63"/>
      <c r="E46" s="82"/>
      <c r="F46" s="75"/>
    </row>
    <row r="47" spans="2:6" x14ac:dyDescent="0.35">
      <c r="B47" s="79"/>
      <c r="C47" s="14" t="s">
        <v>140</v>
      </c>
      <c r="D47" s="63"/>
      <c r="E47" s="83"/>
      <c r="F47" s="76"/>
    </row>
    <row r="48" spans="2:6" x14ac:dyDescent="0.35">
      <c r="D48" s="24"/>
    </row>
  </sheetData>
  <mergeCells count="6">
    <mergeCell ref="F29:F47"/>
    <mergeCell ref="D4:E4"/>
    <mergeCell ref="B6:B28"/>
    <mergeCell ref="B4:B5"/>
    <mergeCell ref="B29:B47"/>
    <mergeCell ref="E29:E47"/>
  </mergeCell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EE6AC-B689-4318-AF2D-305B35FCA12B}">
  <dimension ref="B3:L30"/>
  <sheetViews>
    <sheetView zoomScale="85" zoomScaleNormal="85" workbookViewId="0">
      <selection activeCell="F56" sqref="F56"/>
    </sheetView>
  </sheetViews>
  <sheetFormatPr baseColWidth="10" defaultRowHeight="14.5" x14ac:dyDescent="0.35"/>
  <cols>
    <col min="2" max="2" width="42.81640625" customWidth="1"/>
    <col min="3" max="3" width="11.453125" customWidth="1"/>
    <col min="4" max="12" width="13.1796875" customWidth="1"/>
  </cols>
  <sheetData>
    <row r="3" spans="2:12" x14ac:dyDescent="0.35">
      <c r="D3" s="84" t="s">
        <v>86</v>
      </c>
      <c r="E3" s="84"/>
      <c r="F3" s="84"/>
      <c r="G3" s="84"/>
      <c r="H3" s="84"/>
      <c r="I3" s="84"/>
      <c r="J3" s="84"/>
      <c r="K3" s="84"/>
      <c r="L3" s="84"/>
    </row>
    <row r="4" spans="2:12" x14ac:dyDescent="0.35">
      <c r="B4" s="37" t="s">
        <v>1</v>
      </c>
      <c r="C4" s="37" t="s">
        <v>0</v>
      </c>
      <c r="D4" s="37" t="s">
        <v>103</v>
      </c>
      <c r="E4" s="37" t="s">
        <v>104</v>
      </c>
      <c r="F4" s="37" t="s">
        <v>106</v>
      </c>
      <c r="G4" s="37" t="s">
        <v>107</v>
      </c>
      <c r="H4" s="37" t="s">
        <v>108</v>
      </c>
      <c r="I4" s="37" t="s">
        <v>109</v>
      </c>
      <c r="J4" s="21" t="s">
        <v>110</v>
      </c>
      <c r="K4" s="21" t="s">
        <v>111</v>
      </c>
      <c r="L4" s="21" t="s">
        <v>112</v>
      </c>
    </row>
    <row r="5" spans="2:12" x14ac:dyDescent="0.35">
      <c r="B5" s="11" t="s">
        <v>2</v>
      </c>
      <c r="C5" s="11" t="s">
        <v>3</v>
      </c>
      <c r="D5" s="46">
        <v>316.48288437655691</v>
      </c>
      <c r="E5" s="46">
        <v>359.23506476568957</v>
      </c>
      <c r="F5" s="46">
        <v>241.30139642401812</v>
      </c>
      <c r="G5" s="46">
        <v>144.46771439102062</v>
      </c>
      <c r="H5" s="46">
        <v>401.39263861107406</v>
      </c>
      <c r="I5" s="46">
        <v>347.68404371507512</v>
      </c>
      <c r="J5" s="46">
        <v>302.91279440909864</v>
      </c>
      <c r="K5" s="46">
        <v>341.11715662959085</v>
      </c>
      <c r="L5" s="46">
        <v>332.52673725105393</v>
      </c>
    </row>
    <row r="6" spans="2:12" x14ac:dyDescent="0.35">
      <c r="B6" s="11" t="s">
        <v>98</v>
      </c>
      <c r="C6" s="49" t="s">
        <v>150</v>
      </c>
      <c r="D6" s="58">
        <v>102.85693742238099</v>
      </c>
      <c r="E6" s="58">
        <v>122.13992202033447</v>
      </c>
      <c r="F6" s="58">
        <v>74.803432891445624</v>
      </c>
      <c r="G6" s="58">
        <v>40.450960029485778</v>
      </c>
      <c r="H6" s="58">
        <v>86.299417301380927</v>
      </c>
      <c r="I6" s="58">
        <v>67.798388524439645</v>
      </c>
      <c r="J6" s="58">
        <v>71.184506686138178</v>
      </c>
      <c r="K6" s="58">
        <v>83.57370337424976</v>
      </c>
      <c r="L6" s="58">
        <v>91.444852744039835</v>
      </c>
    </row>
    <row r="7" spans="2:12" x14ac:dyDescent="0.35">
      <c r="B7" s="11" t="s">
        <v>4</v>
      </c>
      <c r="C7" s="11" t="s">
        <v>5</v>
      </c>
      <c r="D7" s="48">
        <v>110.60296277799542</v>
      </c>
      <c r="E7" s="48">
        <v>106.29582858329978</v>
      </c>
      <c r="F7" s="48">
        <v>72.199516250781954</v>
      </c>
      <c r="G7" s="48">
        <v>46.152851791875811</v>
      </c>
      <c r="H7" s="48">
        <v>65.179985261688117</v>
      </c>
      <c r="I7" s="48">
        <v>66.857575110832855</v>
      </c>
      <c r="J7" s="48">
        <v>42.643243902489978</v>
      </c>
      <c r="K7" s="48">
        <v>85.682069964329386</v>
      </c>
      <c r="L7" s="48">
        <v>67.423334633837058</v>
      </c>
    </row>
    <row r="8" spans="2:12" x14ac:dyDescent="0.35">
      <c r="B8" s="11" t="s">
        <v>62</v>
      </c>
      <c r="C8" s="11" t="s">
        <v>6</v>
      </c>
      <c r="D8" s="47">
        <v>28.420319061182621</v>
      </c>
      <c r="E8" s="47">
        <v>26.962885135892204</v>
      </c>
      <c r="F8" s="47">
        <v>20.086126053285415</v>
      </c>
      <c r="G8" s="47">
        <v>18.742572248279888</v>
      </c>
      <c r="H8" s="47">
        <v>25.092736844186593</v>
      </c>
      <c r="I8" s="47">
        <v>18.021742946147967</v>
      </c>
      <c r="J8" s="47">
        <v>25.207341252304442</v>
      </c>
      <c r="K8" s="47">
        <v>27.129296663842098</v>
      </c>
      <c r="L8" s="47">
        <v>28.562672088076958</v>
      </c>
    </row>
    <row r="9" spans="2:12" x14ac:dyDescent="0.35">
      <c r="B9" s="11" t="s">
        <v>8</v>
      </c>
      <c r="C9" s="11" t="s">
        <v>63</v>
      </c>
      <c r="D9" s="46">
        <v>26.027289276449505</v>
      </c>
      <c r="E9" s="46">
        <v>26.677697900859535</v>
      </c>
      <c r="F9" s="46">
        <v>23.27836019766545</v>
      </c>
      <c r="G9" s="46">
        <v>16.888279083283834</v>
      </c>
      <c r="H9" s="46">
        <v>35.351037234536278</v>
      </c>
      <c r="I9" s="46">
        <v>34.513901457539163</v>
      </c>
      <c r="J9" s="46">
        <v>28.720061185795142</v>
      </c>
      <c r="K9" s="46">
        <v>31.968847182548252</v>
      </c>
      <c r="L9" s="46">
        <v>28.197074077115126</v>
      </c>
    </row>
    <row r="10" spans="2:12" x14ac:dyDescent="0.35">
      <c r="B10" s="11" t="s">
        <v>9</v>
      </c>
      <c r="C10" s="11" t="s">
        <v>83</v>
      </c>
      <c r="D10" s="48">
        <v>410.10800734328569</v>
      </c>
      <c r="E10" s="48">
        <v>469.35326855085157</v>
      </c>
      <c r="F10" s="48">
        <v>739.6082232085472</v>
      </c>
      <c r="G10" s="48">
        <v>615.26303013770769</v>
      </c>
      <c r="H10" s="48">
        <v>718.46017238977947</v>
      </c>
      <c r="I10" s="48">
        <v>1405.5600143153176</v>
      </c>
      <c r="J10" s="48">
        <v>578.96391032543613</v>
      </c>
      <c r="K10" s="48">
        <v>575.61324285101898</v>
      </c>
      <c r="L10" s="48">
        <v>442.2755425228566</v>
      </c>
    </row>
    <row r="11" spans="2:12" x14ac:dyDescent="0.35">
      <c r="B11" s="11" t="s">
        <v>10</v>
      </c>
      <c r="C11" s="11" t="s">
        <v>11</v>
      </c>
      <c r="D11" s="11" t="s">
        <v>60</v>
      </c>
      <c r="E11" s="11" t="s">
        <v>60</v>
      </c>
      <c r="F11" s="11" t="s">
        <v>60</v>
      </c>
      <c r="G11" s="11" t="s">
        <v>60</v>
      </c>
      <c r="H11" s="11" t="s">
        <v>60</v>
      </c>
      <c r="I11" s="11" t="s">
        <v>60</v>
      </c>
      <c r="J11" s="11" t="s">
        <v>60</v>
      </c>
      <c r="K11" s="11" t="s">
        <v>60</v>
      </c>
      <c r="L11" s="11" t="s">
        <v>60</v>
      </c>
    </row>
    <row r="12" spans="2:12" x14ac:dyDescent="0.35">
      <c r="B12" s="11" t="s">
        <v>12</v>
      </c>
      <c r="C12" s="11" t="s">
        <v>11</v>
      </c>
      <c r="D12" s="47">
        <v>24.619119440622711</v>
      </c>
      <c r="E12" s="47">
        <v>28.015984250598443</v>
      </c>
      <c r="F12" s="47">
        <v>22.405842828452759</v>
      </c>
      <c r="G12" s="47">
        <v>19.874434402999849</v>
      </c>
      <c r="H12" s="47">
        <v>25.322008306272341</v>
      </c>
      <c r="I12" s="47">
        <v>22.701978204186894</v>
      </c>
      <c r="J12" s="47">
        <v>25.441904047311194</v>
      </c>
      <c r="K12" s="47">
        <v>24.377740683612185</v>
      </c>
      <c r="L12" s="47">
        <v>27.311355347032645</v>
      </c>
    </row>
    <row r="13" spans="2:12" x14ac:dyDescent="0.35">
      <c r="B13" s="11" t="s">
        <v>13</v>
      </c>
      <c r="C13" s="11" t="s">
        <v>14</v>
      </c>
      <c r="D13" s="46">
        <v>8.6568988716020829</v>
      </c>
      <c r="E13" s="46">
        <v>10.123195615852056</v>
      </c>
      <c r="F13" s="46">
        <v>8.7115872138211845</v>
      </c>
      <c r="G13" s="46">
        <v>6.1069451377632209</v>
      </c>
      <c r="H13" s="46">
        <v>15.321837105706964</v>
      </c>
      <c r="I13" s="46">
        <v>24.153704641766648</v>
      </c>
      <c r="J13" s="46">
        <v>18.747807170134788</v>
      </c>
      <c r="K13" s="46">
        <v>9.1204314203342953</v>
      </c>
      <c r="L13" s="46">
        <v>10.221162251695938</v>
      </c>
    </row>
    <row r="14" spans="2:12" x14ac:dyDescent="0.35">
      <c r="B14" s="11" t="s">
        <v>65</v>
      </c>
      <c r="C14" s="11" t="s">
        <v>14</v>
      </c>
      <c r="D14" s="46">
        <v>3.2996728067173486</v>
      </c>
      <c r="E14" s="46">
        <v>6.1838790817137861</v>
      </c>
      <c r="F14" s="46">
        <v>1.9239060520409732</v>
      </c>
      <c r="G14" s="46">
        <v>1.1900753925873107</v>
      </c>
      <c r="H14" s="46">
        <v>12.544005607810677</v>
      </c>
      <c r="I14" s="46">
        <v>16.849468793472571</v>
      </c>
      <c r="J14" s="46">
        <v>4.4668938560329856</v>
      </c>
      <c r="K14" s="46">
        <v>6.4337732496502396</v>
      </c>
      <c r="L14" s="46">
        <v>4.6846678174704257</v>
      </c>
    </row>
    <row r="15" spans="2:12" x14ac:dyDescent="0.35">
      <c r="B15" s="11" t="s">
        <v>16</v>
      </c>
      <c r="C15" s="11" t="s">
        <v>60</v>
      </c>
      <c r="D15" s="48">
        <v>503.82417051709535</v>
      </c>
      <c r="E15" s="48">
        <v>529.89051170152607</v>
      </c>
      <c r="F15" s="48">
        <v>520.5427382389239</v>
      </c>
      <c r="G15" s="48">
        <v>387.48773622840099</v>
      </c>
      <c r="H15" s="48">
        <v>722.74247010484851</v>
      </c>
      <c r="I15" s="48">
        <v>831.2076452525107</v>
      </c>
      <c r="J15" s="48">
        <v>586.68999139629022</v>
      </c>
      <c r="K15" s="48">
        <v>656.3052996921657</v>
      </c>
      <c r="L15" s="48">
        <v>547.71714861618204</v>
      </c>
    </row>
    <row r="16" spans="2:12" x14ac:dyDescent="0.35">
      <c r="B16" s="14" t="s">
        <v>78</v>
      </c>
      <c r="C16" s="14" t="s">
        <v>77</v>
      </c>
      <c r="D16" s="46">
        <f>(D17/SUM($D$17:$L$17))*100</f>
        <v>11.072112282779708</v>
      </c>
      <c r="E16" s="46">
        <f t="shared" ref="E16:L16" si="0">(E17/SUM($D$17:$L$17))*100</f>
        <v>26.908988642982116</v>
      </c>
      <c r="F16" s="46">
        <f t="shared" si="0"/>
        <v>7.6333205023943087</v>
      </c>
      <c r="G16" s="46">
        <f t="shared" si="0"/>
        <v>7.4498494676822542</v>
      </c>
      <c r="H16" s="46">
        <f t="shared" si="0"/>
        <v>28.815010952494585</v>
      </c>
      <c r="I16" s="46">
        <f t="shared" si="0"/>
        <v>8.1105239256657913E-2</v>
      </c>
      <c r="J16" s="46">
        <f t="shared" si="0"/>
        <v>2.429553332890213</v>
      </c>
      <c r="K16" s="46">
        <f t="shared" si="0"/>
        <v>11.430839583009437</v>
      </c>
      <c r="L16" s="46">
        <f t="shared" si="0"/>
        <v>4.1792199965107146</v>
      </c>
    </row>
    <row r="17" spans="2:12" x14ac:dyDescent="0.35">
      <c r="B17" s="11" t="s">
        <v>99</v>
      </c>
      <c r="C17" s="11" t="s">
        <v>100</v>
      </c>
      <c r="D17" s="42">
        <v>146956.92084209848</v>
      </c>
      <c r="E17" s="42">
        <v>357155.16723019211</v>
      </c>
      <c r="F17" s="42">
        <v>101314.83931728176</v>
      </c>
      <c r="G17" s="42">
        <v>98879.681721659159</v>
      </c>
      <c r="H17" s="42">
        <v>382453.24608890613</v>
      </c>
      <c r="I17" s="42">
        <v>1076.4862133720901</v>
      </c>
      <c r="J17" s="42">
        <v>32246.753618864772</v>
      </c>
      <c r="K17" s="42">
        <v>151718.20379492317</v>
      </c>
      <c r="L17" s="42">
        <v>55469.569538609394</v>
      </c>
    </row>
    <row r="19" spans="2:12" x14ac:dyDescent="0.35">
      <c r="B19" s="21" t="s">
        <v>1</v>
      </c>
      <c r="C19" s="21" t="s">
        <v>0</v>
      </c>
      <c r="D19" s="21" t="s">
        <v>103</v>
      </c>
      <c r="E19" s="21" t="s">
        <v>113</v>
      </c>
      <c r="F19" s="21" t="s">
        <v>114</v>
      </c>
      <c r="G19" s="5"/>
      <c r="H19" s="5"/>
      <c r="I19" s="5"/>
      <c r="J19" s="5"/>
      <c r="K19" s="5"/>
      <c r="L19" s="5"/>
    </row>
    <row r="20" spans="2:12" x14ac:dyDescent="0.35">
      <c r="B20" s="14" t="s">
        <v>15</v>
      </c>
      <c r="C20" s="11" t="s">
        <v>3</v>
      </c>
      <c r="D20" s="46">
        <v>0.21573357937033347</v>
      </c>
      <c r="E20" s="46">
        <v>0.74900570011422818</v>
      </c>
      <c r="F20" s="46">
        <v>2.6382728403124194</v>
      </c>
      <c r="G20" s="5"/>
      <c r="H20" s="5"/>
      <c r="I20" s="5"/>
      <c r="J20" s="5"/>
      <c r="K20" s="5"/>
      <c r="L20" s="5"/>
    </row>
    <row r="24" spans="2:12" x14ac:dyDescent="0.35">
      <c r="B24" s="13"/>
      <c r="C24" s="13"/>
      <c r="D24" s="13"/>
      <c r="E24" s="13"/>
      <c r="F24" s="13"/>
      <c r="G24" s="13"/>
      <c r="H24" s="13"/>
      <c r="I24" s="13"/>
      <c r="J24" s="13"/>
      <c r="K24" s="13"/>
      <c r="L24" s="13"/>
    </row>
    <row r="25" spans="2:12" x14ac:dyDescent="0.35">
      <c r="B25" s="13"/>
      <c r="C25" s="13"/>
      <c r="D25" s="13"/>
      <c r="E25" s="13"/>
      <c r="F25" s="13"/>
      <c r="G25" s="13"/>
      <c r="H25" s="13"/>
      <c r="I25" s="13"/>
      <c r="J25" s="13"/>
      <c r="K25" s="13"/>
      <c r="L25" s="13"/>
    </row>
    <row r="26" spans="2:12" x14ac:dyDescent="0.35">
      <c r="B26" s="13"/>
      <c r="C26" s="13"/>
      <c r="D26" s="13"/>
      <c r="E26" s="13"/>
      <c r="F26" s="13"/>
      <c r="G26" s="13"/>
      <c r="H26" s="13"/>
      <c r="I26" s="13"/>
      <c r="J26" s="13"/>
      <c r="K26" s="13"/>
      <c r="L26" s="13"/>
    </row>
    <row r="27" spans="2:12" x14ac:dyDescent="0.35">
      <c r="B27" s="13"/>
      <c r="C27" s="13"/>
      <c r="D27" s="13"/>
      <c r="E27" s="13"/>
      <c r="F27" s="13"/>
      <c r="G27" s="13"/>
      <c r="H27" s="13"/>
      <c r="I27" s="13"/>
      <c r="J27" s="13"/>
      <c r="K27" s="13"/>
      <c r="L27" s="13"/>
    </row>
    <row r="28" spans="2:12" x14ac:dyDescent="0.35">
      <c r="B28" s="13"/>
      <c r="C28" s="13"/>
      <c r="D28" s="13"/>
      <c r="E28" s="13"/>
      <c r="F28" s="13"/>
      <c r="G28" s="13"/>
      <c r="H28" s="13"/>
      <c r="I28" s="13"/>
      <c r="J28" s="13"/>
      <c r="K28" s="13"/>
      <c r="L28" s="13"/>
    </row>
    <row r="29" spans="2:12" x14ac:dyDescent="0.35">
      <c r="B29" s="13"/>
      <c r="C29" s="13"/>
      <c r="D29" s="13"/>
      <c r="E29" s="13"/>
      <c r="F29" s="13"/>
      <c r="G29" s="13"/>
      <c r="H29" s="13"/>
      <c r="I29" s="13"/>
      <c r="J29" s="13"/>
      <c r="K29" s="13"/>
      <c r="L29" s="13"/>
    </row>
    <row r="30" spans="2:12" x14ac:dyDescent="0.35">
      <c r="B30" s="13"/>
      <c r="C30" s="13"/>
      <c r="D30" s="13"/>
      <c r="E30" s="13"/>
      <c r="F30" s="13"/>
      <c r="G30" s="13"/>
      <c r="H30" s="13"/>
      <c r="I30" s="13"/>
      <c r="J30" s="13"/>
      <c r="K30" s="13"/>
      <c r="L30" s="13"/>
    </row>
  </sheetData>
  <mergeCells count="1">
    <mergeCell ref="D3:L3"/>
  </mergeCell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7C8254-05AB-44E2-90C4-005E421050C3}">
  <dimension ref="A2:R80"/>
  <sheetViews>
    <sheetView zoomScale="85" zoomScaleNormal="85" workbookViewId="0">
      <selection activeCell="G54" sqref="G54"/>
    </sheetView>
  </sheetViews>
  <sheetFormatPr baseColWidth="10" defaultRowHeight="14.5" x14ac:dyDescent="0.35"/>
  <cols>
    <col min="2" max="2" width="55.54296875" bestFit="1" customWidth="1"/>
    <col min="3" max="3" width="12.453125" style="13" bestFit="1" customWidth="1"/>
    <col min="14" max="14" width="11.453125" bestFit="1" customWidth="1"/>
    <col min="15" max="15" width="12.453125" bestFit="1" customWidth="1"/>
    <col min="16" max="16" width="11.453125" bestFit="1" customWidth="1"/>
    <col min="17" max="17" width="12.453125" bestFit="1" customWidth="1"/>
    <col min="18" max="18" width="11.453125" bestFit="1" customWidth="1"/>
  </cols>
  <sheetData>
    <row r="2" spans="1:16" x14ac:dyDescent="0.35">
      <c r="A2" s="5"/>
      <c r="B2" s="12"/>
      <c r="C2" s="41"/>
      <c r="D2" s="12"/>
      <c r="E2" s="12"/>
      <c r="F2" s="12"/>
      <c r="G2" s="12"/>
      <c r="H2" s="12"/>
      <c r="I2" s="12"/>
      <c r="J2" s="12"/>
      <c r="K2" s="12"/>
      <c r="L2" s="12"/>
      <c r="M2" s="12"/>
      <c r="N2" s="12"/>
      <c r="O2" s="13"/>
      <c r="P2" s="13"/>
    </row>
    <row r="3" spans="1:16" x14ac:dyDescent="0.35">
      <c r="A3" s="5"/>
      <c r="B3" s="21" t="s">
        <v>84</v>
      </c>
      <c r="C3" s="21" t="s">
        <v>19</v>
      </c>
      <c r="D3" s="21" t="s">
        <v>20</v>
      </c>
      <c r="E3" s="21" t="s">
        <v>21</v>
      </c>
      <c r="F3" s="21" t="s">
        <v>22</v>
      </c>
      <c r="G3" s="21" t="s">
        <v>23</v>
      </c>
      <c r="H3" s="21" t="s">
        <v>24</v>
      </c>
      <c r="I3" s="21" t="s">
        <v>25</v>
      </c>
      <c r="J3" s="21" t="s">
        <v>26</v>
      </c>
      <c r="K3" s="21" t="s">
        <v>27</v>
      </c>
      <c r="M3" s="12"/>
      <c r="N3" s="12"/>
      <c r="O3" s="13"/>
      <c r="P3" s="13"/>
    </row>
    <row r="4" spans="1:16" x14ac:dyDescent="0.35">
      <c r="A4" s="5"/>
      <c r="B4" s="21" t="s">
        <v>103</v>
      </c>
      <c r="C4" s="43">
        <v>7975.6434120521199</v>
      </c>
      <c r="D4" s="43">
        <v>9387.7090410380606</v>
      </c>
      <c r="E4" s="43">
        <v>9623.7347448767705</v>
      </c>
      <c r="F4" s="43">
        <v>14835.233213546402</v>
      </c>
      <c r="G4" s="43">
        <v>18452.161759076102</v>
      </c>
      <c r="H4" s="43">
        <v>22296.1066733023</v>
      </c>
      <c r="I4" s="43">
        <v>23539.433958875099</v>
      </c>
      <c r="J4" s="43">
        <v>20192.884163428302</v>
      </c>
      <c r="K4" s="43">
        <v>20654.0138751302</v>
      </c>
      <c r="M4" s="62"/>
      <c r="N4" s="62"/>
      <c r="O4" s="13"/>
      <c r="P4" s="13"/>
    </row>
    <row r="5" spans="1:16" x14ac:dyDescent="0.35">
      <c r="A5" s="5"/>
      <c r="B5" s="21" t="s">
        <v>104</v>
      </c>
      <c r="C5" s="43">
        <v>33673.5501723829</v>
      </c>
      <c r="D5" s="43">
        <v>21920.440262457298</v>
      </c>
      <c r="E5" s="43">
        <v>35448.757203194204</v>
      </c>
      <c r="F5" s="43">
        <v>49550.926872261203</v>
      </c>
      <c r="G5" s="43">
        <v>45017.046466801003</v>
      </c>
      <c r="H5" s="43">
        <v>40491.535360175199</v>
      </c>
      <c r="I5" s="43">
        <v>45930.015682448298</v>
      </c>
      <c r="J5" s="43">
        <v>46913.207012336701</v>
      </c>
      <c r="K5" s="43">
        <v>38209.688294037602</v>
      </c>
      <c r="M5" s="62"/>
      <c r="N5" s="12"/>
      <c r="O5" s="13"/>
      <c r="P5" s="13"/>
    </row>
    <row r="6" spans="1:16" x14ac:dyDescent="0.35">
      <c r="A6" s="5"/>
      <c r="B6" s="21" t="s">
        <v>106</v>
      </c>
      <c r="C6" s="43">
        <v>20054.309884830702</v>
      </c>
      <c r="D6" s="43">
        <v>19759.7733261705</v>
      </c>
      <c r="E6" s="43">
        <v>16055.866479147198</v>
      </c>
      <c r="F6" s="43">
        <v>13530.682514193699</v>
      </c>
      <c r="G6" s="43">
        <v>10236.1544806533</v>
      </c>
      <c r="H6" s="43">
        <v>8368.74322711077</v>
      </c>
      <c r="I6" s="43">
        <v>6249.9392699480104</v>
      </c>
      <c r="J6" s="43">
        <v>3619.7335796617904</v>
      </c>
      <c r="K6" s="43">
        <v>3439.6365505020904</v>
      </c>
      <c r="M6" s="62"/>
      <c r="N6" s="12"/>
      <c r="O6" s="13"/>
      <c r="P6" s="13"/>
    </row>
    <row r="7" spans="1:16" x14ac:dyDescent="0.35">
      <c r="A7" s="5"/>
      <c r="B7" s="21" t="s">
        <v>107</v>
      </c>
      <c r="C7" s="43">
        <v>34409.271056087702</v>
      </c>
      <c r="D7" s="43">
        <v>27864.580111502601</v>
      </c>
      <c r="E7" s="43">
        <v>16746.3195436198</v>
      </c>
      <c r="F7" s="43">
        <v>11907.583636339299</v>
      </c>
      <c r="G7" s="43">
        <v>4568.5369544626701</v>
      </c>
      <c r="H7" s="43">
        <v>2414.2564989729899</v>
      </c>
      <c r="I7" s="43">
        <v>395.482796591512</v>
      </c>
      <c r="J7" s="43">
        <v>523.61082430956299</v>
      </c>
      <c r="K7" s="43">
        <v>50.040265680159195</v>
      </c>
      <c r="M7" s="62"/>
      <c r="N7" s="12"/>
      <c r="O7" s="13"/>
      <c r="P7" s="13"/>
    </row>
    <row r="8" spans="1:16" x14ac:dyDescent="0.35">
      <c r="A8" s="5"/>
      <c r="B8" s="21" t="s">
        <v>108</v>
      </c>
      <c r="C8" s="43">
        <v>39958.771775565896</v>
      </c>
      <c r="D8" s="43">
        <v>79709.131794207293</v>
      </c>
      <c r="E8" s="43">
        <v>88233.560761295797</v>
      </c>
      <c r="F8" s="43">
        <v>56426.482405261195</v>
      </c>
      <c r="G8" s="43">
        <v>55413.866952920398</v>
      </c>
      <c r="H8" s="43">
        <v>46317.320682056801</v>
      </c>
      <c r="I8" s="43">
        <v>11464.442791526601</v>
      </c>
      <c r="J8" s="43">
        <v>4434.5939969293804</v>
      </c>
      <c r="K8" s="43">
        <v>495.07510926252502</v>
      </c>
      <c r="M8" s="62"/>
      <c r="N8" s="12"/>
      <c r="O8" s="13"/>
      <c r="P8" s="13"/>
    </row>
    <row r="9" spans="1:16" x14ac:dyDescent="0.35">
      <c r="A9" s="5"/>
      <c r="B9" s="21" t="s">
        <v>109</v>
      </c>
      <c r="C9" s="43">
        <v>292.98520325176798</v>
      </c>
      <c r="D9" s="43">
        <v>371.30561320717499</v>
      </c>
      <c r="E9" s="43">
        <v>35.419546173696801</v>
      </c>
      <c r="F9" s="43">
        <v>19.721802356635902</v>
      </c>
      <c r="G9" s="43">
        <v>57.133735397625898</v>
      </c>
      <c r="H9" s="43">
        <v>116.93701022431799</v>
      </c>
      <c r="I9" s="43">
        <v>35.882748514922099</v>
      </c>
      <c r="J9" s="43">
        <v>104.88461385412701</v>
      </c>
      <c r="K9" s="43">
        <v>42.215970544063701</v>
      </c>
      <c r="M9" s="62"/>
      <c r="N9" s="12"/>
      <c r="O9" s="13"/>
      <c r="P9" s="13"/>
    </row>
    <row r="10" spans="1:16" x14ac:dyDescent="0.35">
      <c r="A10" s="5"/>
      <c r="B10" s="21" t="s">
        <v>110</v>
      </c>
      <c r="C10" s="43">
        <v>6942.8148118121298</v>
      </c>
      <c r="D10" s="43">
        <v>14429.6322951456</v>
      </c>
      <c r="E10" s="43">
        <v>7503.6627292711792</v>
      </c>
      <c r="F10" s="43">
        <v>1997.6662308161799</v>
      </c>
      <c r="G10" s="43">
        <v>814.93549212119603</v>
      </c>
      <c r="H10" s="43">
        <v>558.04211328956694</v>
      </c>
      <c r="I10" s="43">
        <v>0</v>
      </c>
      <c r="J10" s="43">
        <v>0</v>
      </c>
      <c r="K10" s="43">
        <v>0</v>
      </c>
      <c r="M10" s="62"/>
      <c r="N10" s="12"/>
      <c r="O10" s="13"/>
      <c r="P10" s="13"/>
    </row>
    <row r="11" spans="1:16" x14ac:dyDescent="0.35">
      <c r="A11" s="5"/>
      <c r="B11" s="21" t="s">
        <v>111</v>
      </c>
      <c r="C11" s="43">
        <v>4408.5453171536401</v>
      </c>
      <c r="D11" s="43">
        <v>16511.007211955603</v>
      </c>
      <c r="E11" s="43">
        <v>30037.440578432102</v>
      </c>
      <c r="F11" s="43">
        <v>23354.0543514934</v>
      </c>
      <c r="G11" s="43">
        <v>26875.028319819801</v>
      </c>
      <c r="H11" s="43">
        <v>23397.098534221801</v>
      </c>
      <c r="I11" s="43">
        <v>14617.126329183599</v>
      </c>
      <c r="J11" s="43">
        <v>9757.0835933261606</v>
      </c>
      <c r="K11" s="43">
        <v>2760.81966205362</v>
      </c>
      <c r="M11" s="62"/>
      <c r="N11" s="12"/>
      <c r="O11" s="13"/>
      <c r="P11" s="13"/>
    </row>
    <row r="12" spans="1:16" x14ac:dyDescent="0.35">
      <c r="A12" s="5"/>
      <c r="B12" s="21" t="s">
        <v>112</v>
      </c>
      <c r="C12" s="43">
        <v>2394.8748766653198</v>
      </c>
      <c r="D12" s="43">
        <v>7198.6673152943595</v>
      </c>
      <c r="E12" s="43">
        <v>19873.1707491013</v>
      </c>
      <c r="F12" s="43">
        <v>12924.080610172299</v>
      </c>
      <c r="G12" s="43">
        <v>5051.7625792978697</v>
      </c>
      <c r="H12" s="43">
        <v>3255.2821161196298</v>
      </c>
      <c r="I12" s="43">
        <v>2054.78348764375</v>
      </c>
      <c r="J12" s="43">
        <v>1667.19852464733</v>
      </c>
      <c r="K12" s="43">
        <v>1049.7493332733</v>
      </c>
      <c r="M12" s="62"/>
      <c r="N12" s="12"/>
      <c r="O12" s="13"/>
      <c r="P12" s="13"/>
    </row>
    <row r="13" spans="1:16" x14ac:dyDescent="0.35">
      <c r="A13" s="5"/>
      <c r="B13" s="12"/>
      <c r="C13" s="12"/>
      <c r="D13" s="12"/>
      <c r="E13" s="12"/>
      <c r="F13" s="12"/>
      <c r="G13" s="12"/>
      <c r="H13" s="12"/>
      <c r="I13" s="12"/>
      <c r="J13" s="12"/>
      <c r="K13" s="12"/>
      <c r="M13" s="12"/>
      <c r="N13" s="12"/>
      <c r="O13" s="13"/>
      <c r="P13" s="13"/>
    </row>
    <row r="14" spans="1:16" ht="16.5" x14ac:dyDescent="0.35">
      <c r="A14" s="5"/>
      <c r="B14" s="21" t="s">
        <v>117</v>
      </c>
      <c r="C14" s="21" t="s">
        <v>19</v>
      </c>
      <c r="D14" s="21" t="s">
        <v>20</v>
      </c>
      <c r="E14" s="21" t="s">
        <v>21</v>
      </c>
      <c r="F14" s="21" t="s">
        <v>22</v>
      </c>
      <c r="G14" s="21" t="s">
        <v>23</v>
      </c>
      <c r="H14" s="21" t="s">
        <v>24</v>
      </c>
      <c r="I14" s="21" t="s">
        <v>25</v>
      </c>
      <c r="J14" s="21" t="s">
        <v>26</v>
      </c>
      <c r="K14" s="21" t="s">
        <v>27</v>
      </c>
      <c r="M14" s="12"/>
      <c r="N14" s="12"/>
      <c r="O14" s="13"/>
      <c r="P14" s="13"/>
    </row>
    <row r="15" spans="1:16" x14ac:dyDescent="0.35">
      <c r="A15" s="5"/>
      <c r="B15" s="21" t="s">
        <v>103</v>
      </c>
      <c r="C15" s="44">
        <v>259.06157359445814</v>
      </c>
      <c r="D15" s="44">
        <v>1411.6563439137353</v>
      </c>
      <c r="E15" s="44">
        <v>2464.2566651758257</v>
      </c>
      <c r="F15" s="44">
        <v>4662.5391810412493</v>
      </c>
      <c r="G15" s="44">
        <v>6272.0363061834832</v>
      </c>
      <c r="H15" s="44">
        <v>7780.6799817768078</v>
      </c>
      <c r="I15" s="44">
        <v>8660.9216429702137</v>
      </c>
      <c r="J15" s="44">
        <v>7996.2856166887768</v>
      </c>
      <c r="K15" s="44">
        <v>8957.2916579048087</v>
      </c>
      <c r="M15" s="59"/>
      <c r="N15" s="59"/>
      <c r="O15" s="13"/>
      <c r="P15" s="13"/>
    </row>
    <row r="16" spans="1:16" x14ac:dyDescent="0.35">
      <c r="A16" s="5"/>
      <c r="B16" s="21" t="s">
        <v>104</v>
      </c>
      <c r="C16" s="44">
        <v>203.17151972395277</v>
      </c>
      <c r="D16" s="44">
        <v>3001.3273513825807</v>
      </c>
      <c r="E16" s="44">
        <v>10917.647641904763</v>
      </c>
      <c r="F16" s="44">
        <v>20191.483203823169</v>
      </c>
      <c r="G16" s="44">
        <v>19767.660777820078</v>
      </c>
      <c r="H16" s="44">
        <v>19234.996078370419</v>
      </c>
      <c r="I16" s="44">
        <v>23054.375415987895</v>
      </c>
      <c r="J16" s="44">
        <v>21866.727501115376</v>
      </c>
      <c r="K16" s="44">
        <v>19561.719775181809</v>
      </c>
      <c r="M16" s="59"/>
      <c r="N16" s="12"/>
      <c r="O16" s="13"/>
      <c r="P16" s="13"/>
    </row>
    <row r="17" spans="1:18" x14ac:dyDescent="0.35">
      <c r="A17" s="5"/>
      <c r="B17" s="21" t="s">
        <v>106</v>
      </c>
      <c r="C17" s="44">
        <v>530.34509988081413</v>
      </c>
      <c r="D17" s="44">
        <v>3117.9765188675574</v>
      </c>
      <c r="E17" s="44">
        <v>5030.2773608461266</v>
      </c>
      <c r="F17" s="44">
        <v>4648.4520434677179</v>
      </c>
      <c r="G17" s="44">
        <v>4169.2243755357704</v>
      </c>
      <c r="H17" s="44">
        <v>3410.8887904032845</v>
      </c>
      <c r="I17" s="44">
        <v>2819.2321567325143</v>
      </c>
      <c r="J17" s="44">
        <v>1939.0085414064604</v>
      </c>
      <c r="K17" s="44">
        <v>1262.0898555621022</v>
      </c>
      <c r="M17" s="59"/>
      <c r="N17" s="12"/>
      <c r="O17" s="13"/>
      <c r="P17" s="13"/>
    </row>
    <row r="18" spans="1:18" x14ac:dyDescent="0.35">
      <c r="A18" s="5"/>
      <c r="B18" s="21" t="s">
        <v>107</v>
      </c>
      <c r="C18" s="44">
        <v>1096.9310151397735</v>
      </c>
      <c r="D18" s="44">
        <v>4185.4593513367772</v>
      </c>
      <c r="E18" s="44">
        <v>4193.3866864347492</v>
      </c>
      <c r="F18" s="44">
        <v>3289.3812594704787</v>
      </c>
      <c r="G18" s="44">
        <v>1319.7008635204497</v>
      </c>
      <c r="H18" s="44">
        <v>803.6521014350127</v>
      </c>
      <c r="I18" s="44">
        <v>153.21388726694371</v>
      </c>
      <c r="J18" s="44">
        <v>256.67476502570963</v>
      </c>
      <c r="K18" s="44">
        <v>13.331880793750319</v>
      </c>
      <c r="M18" s="59"/>
      <c r="N18" s="12"/>
      <c r="O18" s="13"/>
      <c r="P18" s="13"/>
    </row>
    <row r="19" spans="1:18" x14ac:dyDescent="0.35">
      <c r="A19" s="5"/>
      <c r="B19" s="21" t="s">
        <v>108</v>
      </c>
      <c r="C19" s="44">
        <v>1989.9670779026628</v>
      </c>
      <c r="D19" s="44">
        <v>21922.837564101505</v>
      </c>
      <c r="E19" s="44">
        <v>39376.575333693698</v>
      </c>
      <c r="F19" s="44">
        <v>29823.532725248377</v>
      </c>
      <c r="G19" s="44">
        <v>28549.04638411566</v>
      </c>
      <c r="H19" s="44">
        <v>25363.528276536403</v>
      </c>
      <c r="I19" s="44">
        <v>6738.7590572182771</v>
      </c>
      <c r="J19" s="44">
        <v>2385.287564262575</v>
      </c>
      <c r="K19" s="44">
        <v>224.29053475970116</v>
      </c>
      <c r="M19" s="59"/>
      <c r="N19" s="12"/>
      <c r="O19" s="13"/>
      <c r="P19" s="13"/>
    </row>
    <row r="20" spans="1:18" x14ac:dyDescent="0.35">
      <c r="A20" s="5"/>
      <c r="B20" s="21" t="s">
        <v>109</v>
      </c>
      <c r="C20" s="44">
        <v>6.4498661974825717</v>
      </c>
      <c r="D20" s="44">
        <v>151.59187542499194</v>
      </c>
      <c r="E20" s="44">
        <v>12.936032347303447</v>
      </c>
      <c r="F20" s="44">
        <v>10.738411210970115</v>
      </c>
      <c r="G20" s="44">
        <v>30.05111109370262</v>
      </c>
      <c r="H20" s="44">
        <v>49.693447775912425</v>
      </c>
      <c r="I20" s="44">
        <v>53.600088943825554</v>
      </c>
      <c r="J20" s="44">
        <v>61.394704419791331</v>
      </c>
      <c r="K20" s="44">
        <v>23.19206979711128</v>
      </c>
      <c r="M20" s="59"/>
      <c r="N20" s="12"/>
      <c r="O20" s="13"/>
      <c r="P20" s="13"/>
    </row>
    <row r="21" spans="1:18" x14ac:dyDescent="0.35">
      <c r="A21" s="5"/>
      <c r="B21" s="21" t="s">
        <v>110</v>
      </c>
      <c r="C21" s="44">
        <v>231.54476032847796</v>
      </c>
      <c r="D21" s="44">
        <v>4440.5574929095401</v>
      </c>
      <c r="E21" s="44">
        <v>3981.5203070981238</v>
      </c>
      <c r="F21" s="44">
        <v>1019.670014451906</v>
      </c>
      <c r="G21" s="44">
        <v>385.52697122964389</v>
      </c>
      <c r="H21" s="44">
        <v>546.56053385832956</v>
      </c>
      <c r="I21" s="44">
        <v>0</v>
      </c>
      <c r="J21" s="44">
        <v>0</v>
      </c>
      <c r="K21" s="44">
        <v>0</v>
      </c>
      <c r="M21" s="59"/>
      <c r="N21" s="12"/>
      <c r="O21" s="13"/>
      <c r="P21" s="13"/>
    </row>
    <row r="22" spans="1:18" x14ac:dyDescent="0.35">
      <c r="A22" s="5"/>
      <c r="B22" s="21" t="s">
        <v>111</v>
      </c>
      <c r="C22" s="44">
        <v>217.0444914410362</v>
      </c>
      <c r="D22" s="44">
        <v>3871.3758073392273</v>
      </c>
      <c r="E22" s="44">
        <v>10155.609679327417</v>
      </c>
      <c r="F22" s="44">
        <v>8508.3311063409765</v>
      </c>
      <c r="G22" s="44">
        <v>10022.512049273726</v>
      </c>
      <c r="H22" s="44">
        <v>9762.35787243302</v>
      </c>
      <c r="I22" s="44">
        <v>5984.6461101936075</v>
      </c>
      <c r="J22" s="44">
        <v>3557.8338343509731</v>
      </c>
      <c r="K22" s="44">
        <v>1114.5284573034967</v>
      </c>
      <c r="M22" s="59"/>
      <c r="N22" s="12"/>
      <c r="O22" s="13"/>
      <c r="P22" s="13"/>
    </row>
    <row r="23" spans="1:18" x14ac:dyDescent="0.35">
      <c r="A23" s="5"/>
      <c r="B23" s="21" t="s">
        <v>112</v>
      </c>
      <c r="C23" s="44">
        <v>204.75076656740083</v>
      </c>
      <c r="D23" s="44">
        <v>1188.678800600718</v>
      </c>
      <c r="E23" s="44">
        <v>6928.4502412803695</v>
      </c>
      <c r="F23" s="44">
        <v>4939.0607928773707</v>
      </c>
      <c r="G23" s="44">
        <v>2079.0372587269731</v>
      </c>
      <c r="H23" s="44">
        <v>1469.4540666500257</v>
      </c>
      <c r="I23" s="44">
        <v>985.42835942422164</v>
      </c>
      <c r="J23" s="44">
        <v>878.42150769931561</v>
      </c>
      <c r="K23" s="44">
        <v>591.77336426172724</v>
      </c>
      <c r="M23" s="59"/>
      <c r="N23" s="12"/>
      <c r="O23" s="13"/>
      <c r="P23" s="13"/>
    </row>
    <row r="24" spans="1:18" x14ac:dyDescent="0.35">
      <c r="A24" s="5"/>
      <c r="B24" s="12"/>
      <c r="C24" s="12"/>
      <c r="D24" s="12"/>
      <c r="E24" s="12"/>
      <c r="F24" s="12"/>
      <c r="G24" s="12"/>
      <c r="H24" s="12"/>
      <c r="I24" s="12"/>
      <c r="J24" s="12"/>
      <c r="K24" s="12"/>
      <c r="L24" s="12"/>
      <c r="M24" s="12"/>
      <c r="N24" s="12"/>
      <c r="O24" s="13"/>
      <c r="P24" s="13"/>
      <c r="Q24" s="13"/>
      <c r="R24" s="13"/>
    </row>
    <row r="25" spans="1:18" x14ac:dyDescent="0.35">
      <c r="A25" s="5"/>
      <c r="B25" s="12"/>
      <c r="C25" s="12"/>
      <c r="D25" s="12"/>
      <c r="E25" s="12"/>
      <c r="F25" s="12"/>
      <c r="G25" s="12"/>
      <c r="H25" s="12"/>
      <c r="I25" s="12"/>
      <c r="J25" s="12"/>
      <c r="K25" s="12"/>
      <c r="L25" s="12"/>
      <c r="M25" s="12"/>
      <c r="N25" s="12"/>
      <c r="O25" s="13"/>
      <c r="P25" s="13"/>
      <c r="Q25" s="13"/>
      <c r="R25" s="13"/>
    </row>
    <row r="26" spans="1:18" x14ac:dyDescent="0.35">
      <c r="A26" s="5"/>
      <c r="B26" s="21" t="s">
        <v>87</v>
      </c>
      <c r="C26" s="21" t="s">
        <v>32</v>
      </c>
      <c r="D26" s="21" t="s">
        <v>31</v>
      </c>
      <c r="E26" s="21" t="s">
        <v>30</v>
      </c>
      <c r="F26" s="21" t="s">
        <v>29</v>
      </c>
      <c r="G26" s="21" t="s">
        <v>28</v>
      </c>
      <c r="H26" s="21" t="s">
        <v>33</v>
      </c>
      <c r="I26" s="21" t="s">
        <v>34</v>
      </c>
      <c r="J26" s="21" t="s">
        <v>35</v>
      </c>
      <c r="K26" s="21" t="s">
        <v>36</v>
      </c>
      <c r="L26" s="21" t="s">
        <v>38</v>
      </c>
      <c r="M26" s="21" t="s">
        <v>120</v>
      </c>
      <c r="O26" s="13"/>
      <c r="P26" s="13"/>
      <c r="Q26" s="13"/>
      <c r="R26" s="13"/>
    </row>
    <row r="27" spans="1:18" x14ac:dyDescent="0.35">
      <c r="A27" s="5"/>
      <c r="B27" s="21" t="s">
        <v>103</v>
      </c>
      <c r="C27" s="43">
        <v>2751.86</v>
      </c>
      <c r="D27" s="43">
        <v>12169.41</v>
      </c>
      <c r="E27" s="43">
        <v>25129.62</v>
      </c>
      <c r="F27" s="43">
        <v>33280.15</v>
      </c>
      <c r="G27" s="43">
        <v>28084.07</v>
      </c>
      <c r="H27" s="43">
        <v>20330.099999999999</v>
      </c>
      <c r="I27" s="43">
        <v>12290.21</v>
      </c>
      <c r="J27" s="43">
        <v>5243.59</v>
      </c>
      <c r="K27" s="43">
        <v>1750</v>
      </c>
      <c r="L27" s="43">
        <v>1020.33</v>
      </c>
      <c r="M27" s="43">
        <v>4907.59</v>
      </c>
      <c r="O27" s="60"/>
      <c r="P27" s="60"/>
      <c r="Q27" s="60"/>
      <c r="R27" s="60"/>
    </row>
    <row r="28" spans="1:18" x14ac:dyDescent="0.35">
      <c r="A28" s="5"/>
      <c r="B28" s="21" t="s">
        <v>104</v>
      </c>
      <c r="C28" s="43">
        <v>9908.36</v>
      </c>
      <c r="D28" s="43">
        <v>35719.94</v>
      </c>
      <c r="E28" s="43">
        <v>53643.79</v>
      </c>
      <c r="F28" s="43">
        <v>63468.25</v>
      </c>
      <c r="G28" s="43">
        <v>67672.52</v>
      </c>
      <c r="H28" s="43">
        <v>50918.63</v>
      </c>
      <c r="I28" s="43">
        <v>27734.38</v>
      </c>
      <c r="J28" s="43">
        <v>11450.61</v>
      </c>
      <c r="K28" s="43">
        <v>3084.28</v>
      </c>
      <c r="L28" s="43">
        <v>2486.63</v>
      </c>
      <c r="M28" s="43">
        <v>31067.77</v>
      </c>
      <c r="O28" s="60"/>
      <c r="P28" s="13"/>
      <c r="Q28" s="60"/>
      <c r="R28" s="13"/>
    </row>
    <row r="29" spans="1:18" x14ac:dyDescent="0.35">
      <c r="A29" s="5"/>
      <c r="B29" s="21" t="s">
        <v>106</v>
      </c>
      <c r="C29" s="43">
        <v>4942.75</v>
      </c>
      <c r="D29" s="43">
        <v>25621.39</v>
      </c>
      <c r="E29" s="43">
        <v>21326.17</v>
      </c>
      <c r="F29" s="43">
        <v>15722.68</v>
      </c>
      <c r="G29" s="43">
        <v>9336.42</v>
      </c>
      <c r="H29" s="43">
        <v>5475.95</v>
      </c>
      <c r="I29" s="43">
        <v>2725.96</v>
      </c>
      <c r="J29" s="43">
        <v>1352.3</v>
      </c>
      <c r="K29" s="43">
        <v>455.81</v>
      </c>
      <c r="L29" s="43">
        <v>404.63</v>
      </c>
      <c r="M29" s="43">
        <v>13950.79</v>
      </c>
      <c r="O29" s="60"/>
      <c r="P29" s="13"/>
      <c r="Q29" s="60"/>
      <c r="R29" s="13"/>
    </row>
    <row r="30" spans="1:18" x14ac:dyDescent="0.35">
      <c r="A30" s="5"/>
      <c r="B30" s="21" t="s">
        <v>107</v>
      </c>
      <c r="C30" s="43">
        <v>5235.51</v>
      </c>
      <c r="D30" s="43">
        <v>25926.18</v>
      </c>
      <c r="E30" s="43">
        <v>21031.34</v>
      </c>
      <c r="F30" s="43">
        <v>12230.86</v>
      </c>
      <c r="G30" s="43">
        <v>6280.18</v>
      </c>
      <c r="H30" s="43">
        <v>2702.35</v>
      </c>
      <c r="I30" s="43">
        <v>851.26</v>
      </c>
      <c r="J30" s="43">
        <v>384.85</v>
      </c>
      <c r="K30" s="43">
        <v>182.04</v>
      </c>
      <c r="L30" s="43">
        <v>743.47</v>
      </c>
      <c r="M30" s="43">
        <v>23311.64</v>
      </c>
      <c r="O30" s="60"/>
      <c r="P30" s="13"/>
      <c r="Q30" s="60"/>
      <c r="R30" s="13"/>
    </row>
    <row r="31" spans="1:18" x14ac:dyDescent="0.35">
      <c r="A31" s="5"/>
      <c r="B31" s="21" t="s">
        <v>108</v>
      </c>
      <c r="C31" s="43">
        <v>7359.14</v>
      </c>
      <c r="D31" s="43">
        <v>61758.01</v>
      </c>
      <c r="E31" s="43">
        <v>83218.69</v>
      </c>
      <c r="F31" s="43">
        <v>90285.85</v>
      </c>
      <c r="G31" s="43">
        <v>68713.84</v>
      </c>
      <c r="H31" s="43">
        <v>31240.63</v>
      </c>
      <c r="I31" s="43">
        <v>9838.14</v>
      </c>
      <c r="J31" s="43">
        <v>2753.66</v>
      </c>
      <c r="K31" s="43">
        <v>411.87</v>
      </c>
      <c r="L31" s="43">
        <v>205.64</v>
      </c>
      <c r="M31" s="43">
        <v>26667.79</v>
      </c>
      <c r="O31" s="60"/>
      <c r="P31" s="13"/>
      <c r="Q31" s="60"/>
      <c r="R31" s="13"/>
    </row>
    <row r="32" spans="1:18" x14ac:dyDescent="0.35">
      <c r="A32" s="5"/>
      <c r="B32" s="21" t="s">
        <v>109</v>
      </c>
      <c r="C32" s="43">
        <v>202.78</v>
      </c>
      <c r="D32" s="43">
        <v>108.08</v>
      </c>
      <c r="E32" s="43">
        <v>22.12</v>
      </c>
      <c r="F32" s="43">
        <v>197.81</v>
      </c>
      <c r="G32" s="43">
        <v>200.61</v>
      </c>
      <c r="H32" s="43">
        <v>25.64</v>
      </c>
      <c r="I32" s="43">
        <v>25.02</v>
      </c>
      <c r="J32" s="43">
        <v>71.89</v>
      </c>
      <c r="K32" s="43">
        <v>57.29</v>
      </c>
      <c r="L32" s="43">
        <v>0</v>
      </c>
      <c r="M32" s="43">
        <v>165.25</v>
      </c>
      <c r="O32" s="60"/>
      <c r="P32" s="13"/>
      <c r="Q32" s="60"/>
      <c r="R32" s="13"/>
    </row>
    <row r="33" spans="1:18" x14ac:dyDescent="0.35">
      <c r="A33" s="5"/>
      <c r="B33" s="21" t="s">
        <v>110</v>
      </c>
      <c r="C33" s="43">
        <v>1162.72</v>
      </c>
      <c r="D33" s="43">
        <v>5994.85</v>
      </c>
      <c r="E33" s="43">
        <v>5044.1099999999997</v>
      </c>
      <c r="F33" s="43">
        <v>7282.31</v>
      </c>
      <c r="G33" s="43">
        <v>5211.74</v>
      </c>
      <c r="H33" s="43">
        <v>2238.7800000000002</v>
      </c>
      <c r="I33" s="43">
        <v>1142.43</v>
      </c>
      <c r="J33" s="43">
        <v>456.62</v>
      </c>
      <c r="K33" s="43">
        <v>53.92</v>
      </c>
      <c r="L33" s="43">
        <v>273.33</v>
      </c>
      <c r="M33" s="43">
        <v>3385.94</v>
      </c>
      <c r="O33" s="60"/>
      <c r="P33" s="13"/>
      <c r="Q33" s="60"/>
      <c r="R33" s="13"/>
    </row>
    <row r="34" spans="1:18" x14ac:dyDescent="0.35">
      <c r="A34" s="5"/>
      <c r="B34" s="21" t="s">
        <v>111</v>
      </c>
      <c r="C34" s="43">
        <v>1702.92</v>
      </c>
      <c r="D34" s="43">
        <v>17060.990000000002</v>
      </c>
      <c r="E34" s="43">
        <v>35302.36</v>
      </c>
      <c r="F34" s="43">
        <v>50909.42</v>
      </c>
      <c r="G34" s="43">
        <v>32190.400000000001</v>
      </c>
      <c r="H34" s="43">
        <v>10570.91</v>
      </c>
      <c r="I34" s="43">
        <v>1607.96</v>
      </c>
      <c r="J34" s="43">
        <v>195.5</v>
      </c>
      <c r="K34" s="43">
        <v>52.45</v>
      </c>
      <c r="L34" s="43">
        <v>0</v>
      </c>
      <c r="M34" s="43">
        <v>2125.2800000000002</v>
      </c>
      <c r="O34" s="60"/>
      <c r="P34" s="13"/>
      <c r="Q34" s="60"/>
      <c r="R34" s="13"/>
    </row>
    <row r="35" spans="1:18" x14ac:dyDescent="0.35">
      <c r="A35" s="5"/>
      <c r="B35" s="21" t="s">
        <v>112</v>
      </c>
      <c r="C35" s="43">
        <v>1061.6099999999999</v>
      </c>
      <c r="D35" s="43">
        <v>5993.02</v>
      </c>
      <c r="E35" s="43">
        <v>10049.299999999999</v>
      </c>
      <c r="F35" s="43">
        <v>15281.07</v>
      </c>
      <c r="G35" s="43">
        <v>13259.97</v>
      </c>
      <c r="H35" s="43">
        <v>5343.76</v>
      </c>
      <c r="I35" s="43">
        <v>2064.7800000000002</v>
      </c>
      <c r="J35" s="43">
        <v>745.58</v>
      </c>
      <c r="K35" s="43">
        <v>295.89</v>
      </c>
      <c r="L35" s="43">
        <v>87.23</v>
      </c>
      <c r="M35" s="43">
        <v>1287.3599999999999</v>
      </c>
      <c r="O35" s="60"/>
      <c r="P35" s="13"/>
      <c r="Q35" s="60"/>
      <c r="R35" s="13"/>
    </row>
    <row r="36" spans="1:18" x14ac:dyDescent="0.35">
      <c r="A36" s="5"/>
      <c r="B36" s="12"/>
      <c r="C36" s="12"/>
      <c r="D36" s="12"/>
      <c r="E36" s="12"/>
      <c r="F36" s="12"/>
      <c r="G36" s="12"/>
      <c r="H36" s="12"/>
      <c r="I36" s="12"/>
      <c r="J36" s="12"/>
      <c r="K36" s="12"/>
      <c r="L36" s="12"/>
      <c r="M36" s="12"/>
      <c r="N36" s="12"/>
      <c r="O36" s="13"/>
      <c r="P36" s="13"/>
      <c r="Q36" s="60"/>
      <c r="R36" s="13"/>
    </row>
    <row r="37" spans="1:18" x14ac:dyDescent="0.35">
      <c r="A37" s="5"/>
      <c r="B37" s="21" t="s">
        <v>118</v>
      </c>
      <c r="C37" s="21" t="s">
        <v>32</v>
      </c>
      <c r="D37" s="21" t="s">
        <v>31</v>
      </c>
      <c r="E37" s="21" t="s">
        <v>30</v>
      </c>
      <c r="F37" s="21" t="s">
        <v>29</v>
      </c>
      <c r="G37" s="21" t="s">
        <v>28</v>
      </c>
      <c r="H37" s="21" t="s">
        <v>33</v>
      </c>
      <c r="I37" s="21" t="s">
        <v>34</v>
      </c>
      <c r="J37" s="21" t="s">
        <v>35</v>
      </c>
      <c r="K37" s="21" t="s">
        <v>36</v>
      </c>
      <c r="L37" s="21" t="s">
        <v>38</v>
      </c>
      <c r="M37" s="12"/>
      <c r="N37" s="12"/>
      <c r="O37" s="13"/>
      <c r="P37" s="13"/>
      <c r="Q37" s="13"/>
      <c r="R37" s="13"/>
    </row>
    <row r="38" spans="1:18" x14ac:dyDescent="0.35">
      <c r="A38" s="5"/>
      <c r="B38" s="21" t="s">
        <v>103</v>
      </c>
      <c r="C38" s="44">
        <v>194.00894718368801</v>
      </c>
      <c r="D38" s="44">
        <v>2273.0730913336001</v>
      </c>
      <c r="E38" s="44">
        <v>7392.3475614934305</v>
      </c>
      <c r="F38" s="44">
        <v>10838.271507138799</v>
      </c>
      <c r="G38" s="44">
        <v>10106.6540667505</v>
      </c>
      <c r="H38" s="44">
        <v>8227.6868349987908</v>
      </c>
      <c r="I38" s="44">
        <v>5329.5069161033398</v>
      </c>
      <c r="J38" s="44">
        <v>2485.0429957217998</v>
      </c>
      <c r="K38" s="44">
        <v>1043.3861714843799</v>
      </c>
      <c r="L38" s="44">
        <v>574.75092135334398</v>
      </c>
      <c r="M38" s="12"/>
      <c r="N38" s="59"/>
      <c r="O38" s="61"/>
      <c r="P38" s="13"/>
      <c r="Q38" s="13"/>
      <c r="R38" s="13"/>
    </row>
    <row r="39" spans="1:18" x14ac:dyDescent="0.35">
      <c r="A39" s="5"/>
      <c r="B39" s="21" t="s">
        <v>104</v>
      </c>
      <c r="C39" s="44">
        <v>968.41773633412902</v>
      </c>
      <c r="D39" s="44">
        <v>10213.042132267299</v>
      </c>
      <c r="E39" s="44">
        <v>19564.440192668502</v>
      </c>
      <c r="F39" s="44">
        <v>26336.396127419699</v>
      </c>
      <c r="G39" s="44">
        <v>30380.376782362498</v>
      </c>
      <c r="H39" s="44">
        <v>25090.6984953633</v>
      </c>
      <c r="I39" s="44">
        <v>14951.763706616901</v>
      </c>
      <c r="J39" s="44">
        <v>6397.7367230974905</v>
      </c>
      <c r="K39" s="44">
        <v>2246.2927315669399</v>
      </c>
      <c r="L39" s="44">
        <v>1649.94488890761</v>
      </c>
      <c r="M39" s="12"/>
      <c r="N39" s="59"/>
      <c r="O39" s="13"/>
      <c r="P39" s="13"/>
      <c r="Q39" s="13"/>
      <c r="R39" s="13"/>
    </row>
    <row r="40" spans="1:18" x14ac:dyDescent="0.35">
      <c r="A40" s="5"/>
      <c r="B40" s="21" t="s">
        <v>106</v>
      </c>
      <c r="C40" s="44">
        <v>500.09682328471501</v>
      </c>
      <c r="D40" s="44">
        <v>4899.7287320729802</v>
      </c>
      <c r="E40" s="44">
        <v>6721.5966059458497</v>
      </c>
      <c r="F40" s="44">
        <v>5574.4527817195594</v>
      </c>
      <c r="G40" s="44">
        <v>4208.0751716479399</v>
      </c>
      <c r="H40" s="44">
        <v>2566.4671405640597</v>
      </c>
      <c r="I40" s="44">
        <v>1399.1910691518999</v>
      </c>
      <c r="J40" s="44">
        <v>585.27525277922109</v>
      </c>
      <c r="K40" s="44">
        <v>234.325296650257</v>
      </c>
      <c r="L40" s="45">
        <v>238.285855487389</v>
      </c>
      <c r="M40" s="38"/>
      <c r="N40" s="59"/>
      <c r="O40" s="13"/>
      <c r="P40" s="13"/>
      <c r="Q40" s="13"/>
      <c r="R40" s="13"/>
    </row>
    <row r="41" spans="1:18" x14ac:dyDescent="0.35">
      <c r="A41" s="5"/>
      <c r="B41" s="21" t="s">
        <v>107</v>
      </c>
      <c r="C41" s="44">
        <v>338.26858228746499</v>
      </c>
      <c r="D41" s="44">
        <v>3613.53522571132</v>
      </c>
      <c r="E41" s="44">
        <v>4305.5544208614201</v>
      </c>
      <c r="F41" s="44">
        <v>3213.8246392573301</v>
      </c>
      <c r="G41" s="44">
        <v>2147.0873576849399</v>
      </c>
      <c r="H41" s="44">
        <v>817.63890064447799</v>
      </c>
      <c r="I41" s="44">
        <v>300.921906914705</v>
      </c>
      <c r="J41" s="44">
        <v>161.619002467684</v>
      </c>
      <c r="K41" s="44">
        <v>82.417060261720806</v>
      </c>
      <c r="L41" s="45">
        <v>330.86469961796604</v>
      </c>
      <c r="M41" s="38"/>
      <c r="N41" s="59"/>
      <c r="O41" s="13"/>
      <c r="P41" s="13"/>
      <c r="Q41" s="13"/>
      <c r="R41" s="13"/>
    </row>
    <row r="42" spans="1:18" x14ac:dyDescent="0.35">
      <c r="A42" s="5"/>
      <c r="B42" s="21" t="s">
        <v>108</v>
      </c>
      <c r="C42" s="44">
        <v>803.46672997074404</v>
      </c>
      <c r="D42" s="44">
        <v>15919.786433574402</v>
      </c>
      <c r="E42" s="44">
        <v>33184.143878634699</v>
      </c>
      <c r="F42" s="44">
        <v>44623.045935964103</v>
      </c>
      <c r="G42" s="44">
        <v>37255.6862470489</v>
      </c>
      <c r="H42" s="44">
        <v>17391.617738649802</v>
      </c>
      <c r="I42" s="44">
        <v>5460.9320504922198</v>
      </c>
      <c r="J42" s="44">
        <v>1400.32666532843</v>
      </c>
      <c r="K42" s="44">
        <v>249.30999238179302</v>
      </c>
      <c r="L42" s="45">
        <v>85.508914518153702</v>
      </c>
      <c r="M42" s="38"/>
      <c r="N42" s="59"/>
      <c r="O42" s="13"/>
      <c r="P42" s="13"/>
      <c r="Q42" s="13"/>
      <c r="R42" s="13"/>
    </row>
    <row r="43" spans="1:18" x14ac:dyDescent="0.35">
      <c r="A43" s="5"/>
      <c r="B43" s="21" t="s">
        <v>109</v>
      </c>
      <c r="C43" s="44">
        <v>12.370163039993701</v>
      </c>
      <c r="D43" s="44">
        <v>25.386497459694201</v>
      </c>
      <c r="E43" s="44">
        <v>16.907283394023001</v>
      </c>
      <c r="F43" s="44">
        <v>118.416059396648</v>
      </c>
      <c r="G43" s="44">
        <v>102.52519961932001</v>
      </c>
      <c r="H43" s="44">
        <v>36.403372348585606</v>
      </c>
      <c r="I43" s="44">
        <v>14.9886742031899</v>
      </c>
      <c r="J43" s="44">
        <v>40.406710935466101</v>
      </c>
      <c r="K43" s="44">
        <v>32.243650635616</v>
      </c>
      <c r="L43" s="45">
        <v>0</v>
      </c>
      <c r="M43" s="38"/>
      <c r="N43" s="59"/>
      <c r="O43" s="13"/>
      <c r="P43" s="13"/>
      <c r="Q43" s="13"/>
      <c r="R43" s="13"/>
    </row>
    <row r="44" spans="1:18" x14ac:dyDescent="0.35">
      <c r="A44" s="5"/>
      <c r="B44" s="21" t="s">
        <v>110</v>
      </c>
      <c r="C44" s="44">
        <v>52.739196630735997</v>
      </c>
      <c r="D44" s="44">
        <v>1133.20731820932</v>
      </c>
      <c r="E44" s="44">
        <v>1571.56518743468</v>
      </c>
      <c r="F44" s="44">
        <v>2936.79766967973</v>
      </c>
      <c r="G44" s="44">
        <v>2376.8379075631901</v>
      </c>
      <c r="H44" s="44">
        <v>1409.1729288593901</v>
      </c>
      <c r="I44" s="44">
        <v>533.04941739320805</v>
      </c>
      <c r="J44" s="44">
        <v>304.99279740420502</v>
      </c>
      <c r="K44" s="44">
        <v>95.489413508081995</v>
      </c>
      <c r="L44" s="45">
        <v>191.52819496655601</v>
      </c>
      <c r="M44" s="38"/>
      <c r="N44" s="59"/>
      <c r="O44" s="13"/>
      <c r="P44" s="13"/>
      <c r="Q44" s="13"/>
      <c r="R44" s="13"/>
    </row>
    <row r="45" spans="1:18" x14ac:dyDescent="0.35">
      <c r="A45" s="5"/>
      <c r="B45" s="21" t="s">
        <v>111</v>
      </c>
      <c r="C45" s="44">
        <v>156.94608025910699</v>
      </c>
      <c r="D45" s="44">
        <v>4459.6566288293898</v>
      </c>
      <c r="E45" s="44">
        <v>11613.6065787563</v>
      </c>
      <c r="F45" s="44">
        <v>18944.362114490501</v>
      </c>
      <c r="G45" s="44">
        <v>12863.687765360899</v>
      </c>
      <c r="H45" s="44">
        <v>4386.0989677816096</v>
      </c>
      <c r="I45" s="44">
        <v>662.68761054367394</v>
      </c>
      <c r="J45" s="44">
        <v>85.268686110146604</v>
      </c>
      <c r="K45" s="44">
        <v>21.925071969498301</v>
      </c>
      <c r="L45" s="44">
        <v>0</v>
      </c>
      <c r="M45" s="12"/>
      <c r="N45" s="59"/>
      <c r="O45" s="13"/>
      <c r="P45" s="13"/>
      <c r="Q45" s="13"/>
      <c r="R45" s="13"/>
    </row>
    <row r="46" spans="1:18" x14ac:dyDescent="0.35">
      <c r="A46" s="5"/>
      <c r="B46" s="21" t="s">
        <v>112</v>
      </c>
      <c r="C46" s="44">
        <v>105.203549508053</v>
      </c>
      <c r="D46" s="44">
        <v>1150.3631290168398</v>
      </c>
      <c r="E46" s="44">
        <v>3113.66192979676</v>
      </c>
      <c r="F46" s="44">
        <v>5694.56241955927</v>
      </c>
      <c r="G46" s="44">
        <v>5161.9571140908802</v>
      </c>
      <c r="H46" s="44">
        <v>2373.0190765163602</v>
      </c>
      <c r="I46" s="44">
        <v>1000.43873558678</v>
      </c>
      <c r="J46" s="44">
        <v>393.88431267877502</v>
      </c>
      <c r="K46" s="44">
        <v>235.43827440395299</v>
      </c>
      <c r="L46" s="44">
        <v>36.526601461555501</v>
      </c>
      <c r="M46" s="12"/>
      <c r="N46" s="59"/>
      <c r="O46" s="13"/>
      <c r="P46" s="13"/>
      <c r="Q46" s="13"/>
      <c r="R46" s="13"/>
    </row>
    <row r="47" spans="1:18" x14ac:dyDescent="0.35">
      <c r="A47" s="5"/>
      <c r="M47" s="13"/>
      <c r="N47" s="13"/>
      <c r="O47" s="13"/>
      <c r="P47" s="13"/>
      <c r="Q47" s="13"/>
      <c r="R47" s="13"/>
    </row>
    <row r="48" spans="1:18" x14ac:dyDescent="0.35">
      <c r="K48" s="13"/>
      <c r="M48" s="13"/>
      <c r="N48" s="13"/>
      <c r="O48" s="13"/>
      <c r="P48" s="13"/>
      <c r="Q48" s="13"/>
      <c r="R48" s="13"/>
    </row>
    <row r="49" spans="1:18" x14ac:dyDescent="0.35">
      <c r="B49" s="21" t="s">
        <v>94</v>
      </c>
      <c r="C49" s="21" t="s">
        <v>88</v>
      </c>
      <c r="D49" s="21" t="s">
        <v>89</v>
      </c>
      <c r="E49" s="21" t="s">
        <v>90</v>
      </c>
      <c r="F49" s="21" t="s">
        <v>91</v>
      </c>
      <c r="G49" s="21" t="s">
        <v>92</v>
      </c>
      <c r="H49" s="21" t="s">
        <v>93</v>
      </c>
      <c r="I49" s="21" t="s">
        <v>115</v>
      </c>
      <c r="J49" s="21" t="s">
        <v>116</v>
      </c>
      <c r="K49" s="21" t="s">
        <v>163</v>
      </c>
      <c r="L49" s="21" t="s">
        <v>120</v>
      </c>
      <c r="M49" s="13"/>
      <c r="N49" s="13"/>
      <c r="O49" s="13"/>
      <c r="P49" s="13"/>
      <c r="Q49" s="13"/>
      <c r="R49" s="13"/>
    </row>
    <row r="50" spans="1:18" x14ac:dyDescent="0.35">
      <c r="B50" s="21" t="s">
        <v>103</v>
      </c>
      <c r="C50" s="43">
        <v>59.02</v>
      </c>
      <c r="D50" s="43">
        <v>3092.57</v>
      </c>
      <c r="E50" s="43">
        <v>9946.83</v>
      </c>
      <c r="F50" s="43">
        <v>19856.23</v>
      </c>
      <c r="G50" s="43">
        <v>39994.11</v>
      </c>
      <c r="H50" s="43">
        <v>39661.64</v>
      </c>
      <c r="I50" s="43">
        <v>24378.67</v>
      </c>
      <c r="J50" s="42">
        <v>4761.29</v>
      </c>
      <c r="K50" s="43">
        <v>298.97000000000003</v>
      </c>
      <c r="L50" s="42">
        <v>4907.59</v>
      </c>
      <c r="M50" s="13"/>
      <c r="N50" s="60"/>
      <c r="O50" s="60"/>
      <c r="P50" s="59"/>
      <c r="Q50" s="61"/>
      <c r="R50" s="13"/>
    </row>
    <row r="51" spans="1:18" x14ac:dyDescent="0.35">
      <c r="B51" s="21" t="s">
        <v>104</v>
      </c>
      <c r="C51" s="43">
        <v>88.51</v>
      </c>
      <c r="D51" s="43">
        <v>6587.64</v>
      </c>
      <c r="E51" s="43">
        <v>18259</v>
      </c>
      <c r="F51" s="43">
        <v>28187.21</v>
      </c>
      <c r="G51" s="43">
        <v>53598.26</v>
      </c>
      <c r="H51" s="43">
        <v>81261.070000000007</v>
      </c>
      <c r="I51" s="43">
        <v>85783.1</v>
      </c>
      <c r="J51" s="42">
        <v>42248.29</v>
      </c>
      <c r="K51" s="43">
        <v>10074.33</v>
      </c>
      <c r="L51" s="42">
        <v>31067.77</v>
      </c>
      <c r="M51" s="13"/>
      <c r="N51" s="60"/>
      <c r="O51" s="13"/>
      <c r="P51" s="59"/>
      <c r="Q51" s="13"/>
      <c r="R51" s="13"/>
    </row>
    <row r="52" spans="1:18" x14ac:dyDescent="0.35">
      <c r="B52" s="21" t="s">
        <v>106</v>
      </c>
      <c r="C52" s="43">
        <v>200.52</v>
      </c>
      <c r="D52" s="43">
        <v>3908.87</v>
      </c>
      <c r="E52" s="43">
        <v>16146.81</v>
      </c>
      <c r="F52" s="43">
        <v>22392.7</v>
      </c>
      <c r="G52" s="43">
        <v>16102.52</v>
      </c>
      <c r="H52" s="43">
        <v>15425.68</v>
      </c>
      <c r="I52" s="43">
        <v>8725.1</v>
      </c>
      <c r="J52" s="42">
        <v>4180.62</v>
      </c>
      <c r="K52" s="43">
        <v>281.23</v>
      </c>
      <c r="L52" s="42">
        <v>13950.79</v>
      </c>
      <c r="M52" s="13"/>
      <c r="N52" s="60"/>
      <c r="O52" s="13"/>
      <c r="P52" s="59"/>
      <c r="Q52" s="13"/>
      <c r="R52" s="13"/>
    </row>
    <row r="53" spans="1:18" x14ac:dyDescent="0.35">
      <c r="B53" s="21" t="s">
        <v>107</v>
      </c>
      <c r="C53" s="43">
        <v>261.04000000000002</v>
      </c>
      <c r="D53" s="43">
        <v>4232.09</v>
      </c>
      <c r="E53" s="43">
        <v>18843.79</v>
      </c>
      <c r="F53" s="43">
        <v>21733.64</v>
      </c>
      <c r="G53" s="43">
        <v>17975.14</v>
      </c>
      <c r="H53" s="43">
        <v>8780.3799999999992</v>
      </c>
      <c r="I53" s="43">
        <v>2521.94</v>
      </c>
      <c r="J53" s="42">
        <v>1042.72</v>
      </c>
      <c r="K53" s="43">
        <v>177.32</v>
      </c>
      <c r="L53" s="42">
        <v>23311.64</v>
      </c>
      <c r="M53" s="13"/>
      <c r="N53" s="60"/>
      <c r="O53" s="13"/>
      <c r="P53" s="59"/>
      <c r="Q53" s="13"/>
      <c r="R53" s="13"/>
    </row>
    <row r="54" spans="1:18" x14ac:dyDescent="0.35">
      <c r="B54" s="21" t="s">
        <v>108</v>
      </c>
      <c r="C54" s="43">
        <v>0</v>
      </c>
      <c r="D54" s="43">
        <v>11836.5</v>
      </c>
      <c r="E54" s="43">
        <v>35220.370000000003</v>
      </c>
      <c r="F54" s="43">
        <v>54563.25</v>
      </c>
      <c r="G54" s="43">
        <v>75828.34</v>
      </c>
      <c r="H54" s="43">
        <v>93252.44</v>
      </c>
      <c r="I54" s="43">
        <v>61617.19</v>
      </c>
      <c r="J54" s="42">
        <v>20666.57</v>
      </c>
      <c r="K54" s="43">
        <v>2800.79</v>
      </c>
      <c r="L54" s="42">
        <v>26667.79</v>
      </c>
      <c r="M54" s="13"/>
      <c r="N54" s="60"/>
      <c r="O54" s="13"/>
      <c r="P54" s="59"/>
      <c r="Q54" s="13"/>
      <c r="R54" s="13"/>
    </row>
    <row r="55" spans="1:18" x14ac:dyDescent="0.35">
      <c r="B55" s="21" t="s">
        <v>109</v>
      </c>
      <c r="C55" s="43">
        <v>0</v>
      </c>
      <c r="D55" s="43">
        <v>243.25</v>
      </c>
      <c r="E55" s="43">
        <v>35.479999999999997</v>
      </c>
      <c r="F55" s="43">
        <v>56.51</v>
      </c>
      <c r="G55" s="43">
        <v>331.69</v>
      </c>
      <c r="H55" s="43">
        <v>64.459999999999994</v>
      </c>
      <c r="I55" s="43">
        <v>57.13</v>
      </c>
      <c r="J55" s="42">
        <v>42.22</v>
      </c>
      <c r="K55" s="43">
        <v>80.5</v>
      </c>
      <c r="L55" s="42">
        <v>165.25</v>
      </c>
      <c r="M55" s="13"/>
      <c r="N55" s="60"/>
      <c r="O55" s="13"/>
      <c r="P55" s="59"/>
      <c r="Q55" s="13"/>
      <c r="R55" s="13"/>
    </row>
    <row r="56" spans="1:18" x14ac:dyDescent="0.35">
      <c r="A56" s="5"/>
      <c r="B56" s="21" t="s">
        <v>110</v>
      </c>
      <c r="C56" s="43">
        <v>0</v>
      </c>
      <c r="D56" s="43">
        <v>1963.08</v>
      </c>
      <c r="E56" s="43">
        <v>2314.2800000000002</v>
      </c>
      <c r="F56" s="43">
        <v>4621.93</v>
      </c>
      <c r="G56" s="43">
        <v>6522.97</v>
      </c>
      <c r="H56" s="43">
        <v>6750.48</v>
      </c>
      <c r="I56" s="43">
        <v>3762.1</v>
      </c>
      <c r="J56" s="42">
        <v>1691.61</v>
      </c>
      <c r="K56" s="43">
        <v>1234.3599999999999</v>
      </c>
      <c r="L56" s="42">
        <v>3385.94</v>
      </c>
      <c r="M56" s="13"/>
      <c r="N56" s="60"/>
      <c r="O56" s="13"/>
      <c r="P56" s="59"/>
      <c r="Q56" s="13"/>
      <c r="R56" s="13"/>
    </row>
    <row r="57" spans="1:18" x14ac:dyDescent="0.35">
      <c r="A57" s="5"/>
      <c r="B57" s="21" t="s">
        <v>111</v>
      </c>
      <c r="C57" s="43">
        <v>113.28</v>
      </c>
      <c r="D57" s="43">
        <v>2252.9899999999998</v>
      </c>
      <c r="E57" s="43">
        <v>10265.129999999999</v>
      </c>
      <c r="F57" s="43">
        <v>23828.95</v>
      </c>
      <c r="G57" s="43">
        <v>42513.85</v>
      </c>
      <c r="H57" s="43">
        <v>49738.09</v>
      </c>
      <c r="I57" s="43">
        <v>18382.060000000001</v>
      </c>
      <c r="J57" s="42">
        <v>2409.29</v>
      </c>
      <c r="K57" s="43">
        <v>89.28</v>
      </c>
      <c r="L57" s="42">
        <v>2125.2800000000002</v>
      </c>
      <c r="M57" s="13"/>
      <c r="N57" s="60"/>
      <c r="O57" s="13"/>
      <c r="P57" s="59"/>
      <c r="Q57" s="13"/>
      <c r="R57" s="13"/>
    </row>
    <row r="58" spans="1:18" x14ac:dyDescent="0.35">
      <c r="A58" s="5"/>
      <c r="B58" s="21" t="s">
        <v>112</v>
      </c>
      <c r="C58" s="43">
        <v>0</v>
      </c>
      <c r="D58" s="43">
        <v>161.84</v>
      </c>
      <c r="E58" s="43">
        <v>3049.14</v>
      </c>
      <c r="F58" s="43">
        <v>5032.79</v>
      </c>
      <c r="G58" s="43">
        <v>10812.19</v>
      </c>
      <c r="H58" s="43">
        <v>18625.240000000002</v>
      </c>
      <c r="I58" s="43">
        <v>11559.38</v>
      </c>
      <c r="J58" s="42">
        <v>3798.3</v>
      </c>
      <c r="K58" s="43">
        <v>1143.3399999999999</v>
      </c>
      <c r="L58" s="42">
        <v>1287.3599999999999</v>
      </c>
      <c r="M58" s="13"/>
      <c r="N58" s="60"/>
      <c r="O58" s="13"/>
      <c r="P58" s="59"/>
      <c r="Q58" s="13"/>
      <c r="R58" s="13"/>
    </row>
    <row r="59" spans="1:18" x14ac:dyDescent="0.35">
      <c r="A59" s="5"/>
      <c r="J59" s="13"/>
      <c r="K59" s="13"/>
      <c r="L59" s="13"/>
      <c r="M59" s="13"/>
      <c r="N59" s="13"/>
      <c r="O59" s="13"/>
      <c r="P59" s="13"/>
      <c r="Q59" s="13"/>
      <c r="R59" s="13"/>
    </row>
    <row r="60" spans="1:18" x14ac:dyDescent="0.35">
      <c r="A60" s="5"/>
      <c r="B60" s="21" t="s">
        <v>119</v>
      </c>
      <c r="C60" s="21" t="s">
        <v>88</v>
      </c>
      <c r="D60" s="21" t="s">
        <v>89</v>
      </c>
      <c r="E60" s="21" t="s">
        <v>90</v>
      </c>
      <c r="F60" s="21" t="s">
        <v>91</v>
      </c>
      <c r="G60" s="21" t="s">
        <v>92</v>
      </c>
      <c r="H60" s="21" t="s">
        <v>93</v>
      </c>
      <c r="I60" s="21" t="s">
        <v>115</v>
      </c>
      <c r="J60" s="21" t="s">
        <v>116</v>
      </c>
      <c r="K60" s="21" t="s">
        <v>163</v>
      </c>
      <c r="L60" s="13"/>
      <c r="M60" s="13"/>
      <c r="N60" s="13"/>
      <c r="O60" s="13"/>
      <c r="P60" s="13"/>
      <c r="Q60" s="13"/>
      <c r="R60" s="13"/>
    </row>
    <row r="61" spans="1:18" x14ac:dyDescent="0.35">
      <c r="A61" s="5"/>
      <c r="B61" s="21" t="s">
        <v>103</v>
      </c>
      <c r="C61" s="44">
        <v>4.6026739523486402</v>
      </c>
      <c r="D61" s="44">
        <v>274.507406606274</v>
      </c>
      <c r="E61" s="44">
        <v>1497.70109400048</v>
      </c>
      <c r="F61" s="44">
        <v>4429.1239773588595</v>
      </c>
      <c r="G61" s="44">
        <v>12916.199988091899</v>
      </c>
      <c r="H61" s="44">
        <v>15672.101883098099</v>
      </c>
      <c r="I61" s="44">
        <v>10915.2853344872</v>
      </c>
      <c r="J61" s="44">
        <v>2611.3455587599597</v>
      </c>
      <c r="K61" s="44">
        <v>143.861097206587</v>
      </c>
      <c r="L61" s="13"/>
      <c r="M61" s="61"/>
      <c r="N61" s="61"/>
      <c r="O61" s="13"/>
      <c r="P61" s="13"/>
    </row>
    <row r="62" spans="1:18" x14ac:dyDescent="0.35">
      <c r="A62" s="5"/>
      <c r="B62" s="21" t="s">
        <v>104</v>
      </c>
      <c r="C62" s="44">
        <v>33.574025406650605</v>
      </c>
      <c r="D62" s="44">
        <v>836.75806215197099</v>
      </c>
      <c r="E62" s="44">
        <v>3436.7477355169399</v>
      </c>
      <c r="F62" s="44">
        <v>8248.2359087383811</v>
      </c>
      <c r="G62" s="44">
        <v>18918.6550592358</v>
      </c>
      <c r="H62" s="44">
        <v>34297.385748910303</v>
      </c>
      <c r="I62" s="44">
        <v>41507.176994802903</v>
      </c>
      <c r="J62" s="44">
        <v>23791.532124691301</v>
      </c>
      <c r="K62" s="44">
        <v>6729.04385715017</v>
      </c>
      <c r="L62" s="13"/>
      <c r="M62" s="61"/>
      <c r="N62" s="13"/>
      <c r="O62" s="13"/>
      <c r="P62" s="13"/>
    </row>
    <row r="63" spans="1:18" x14ac:dyDescent="0.35">
      <c r="A63" s="5"/>
      <c r="B63" s="21" t="s">
        <v>106</v>
      </c>
      <c r="C63" s="44">
        <v>5.5925596315203299</v>
      </c>
      <c r="D63" s="44">
        <v>415.61459171414901</v>
      </c>
      <c r="E63" s="44">
        <v>2309.3162861662399</v>
      </c>
      <c r="F63" s="44">
        <v>5132.9978296950894</v>
      </c>
      <c r="G63" s="44">
        <v>5796.0375401066403</v>
      </c>
      <c r="H63" s="44">
        <v>6273.7936325169303</v>
      </c>
      <c r="I63" s="44">
        <v>4471.0549773860503</v>
      </c>
      <c r="J63" s="44">
        <v>2380.1185306234902</v>
      </c>
      <c r="K63" s="44">
        <v>142.96878146376901</v>
      </c>
      <c r="L63" s="13"/>
      <c r="M63" s="61"/>
      <c r="N63" s="13"/>
      <c r="O63" s="13"/>
      <c r="P63" s="13"/>
    </row>
    <row r="64" spans="1:18" x14ac:dyDescent="0.35">
      <c r="A64" s="5"/>
      <c r="B64" s="21" t="s">
        <v>107</v>
      </c>
      <c r="C64" s="44">
        <v>17.643525763738101</v>
      </c>
      <c r="D64" s="44">
        <v>418.588122495216</v>
      </c>
      <c r="E64" s="44">
        <v>1937.2402911348699</v>
      </c>
      <c r="F64" s="44">
        <v>3898.8455533659003</v>
      </c>
      <c r="G64" s="44">
        <v>4843.6267434983492</v>
      </c>
      <c r="H64" s="44">
        <v>2812.9358980319298</v>
      </c>
      <c r="I64" s="44">
        <v>837.06580803529801</v>
      </c>
      <c r="J64" s="44">
        <v>478.83616414916798</v>
      </c>
      <c r="K64" s="44">
        <v>66.949689234555706</v>
      </c>
      <c r="L64" s="13"/>
      <c r="M64" s="61"/>
      <c r="N64" s="13"/>
      <c r="O64" s="13"/>
      <c r="P64" s="13"/>
    </row>
    <row r="65" spans="1:16" x14ac:dyDescent="0.35">
      <c r="A65" s="5"/>
      <c r="B65" s="21" t="s">
        <v>108</v>
      </c>
      <c r="C65" s="44">
        <v>10.3342993092086</v>
      </c>
      <c r="D65" s="44">
        <v>1054.1578718005101</v>
      </c>
      <c r="E65" s="44">
        <v>7086.8557491593292</v>
      </c>
      <c r="F65" s="44">
        <v>16964.3274923633</v>
      </c>
      <c r="G65" s="44">
        <v>30965.007688547903</v>
      </c>
      <c r="H65" s="44">
        <v>47674.788498129798</v>
      </c>
      <c r="I65" s="44">
        <v>36751.726443746797</v>
      </c>
      <c r="J65" s="44">
        <v>13896.146600387201</v>
      </c>
      <c r="K65" s="44">
        <v>1970.47994311926</v>
      </c>
      <c r="L65" s="13"/>
      <c r="M65" s="61"/>
      <c r="N65" s="13"/>
      <c r="O65" s="13"/>
      <c r="P65" s="13"/>
    </row>
    <row r="66" spans="1:16" x14ac:dyDescent="0.35">
      <c r="A66" s="5"/>
      <c r="B66" s="21" t="s">
        <v>109</v>
      </c>
      <c r="C66" s="44">
        <v>0</v>
      </c>
      <c r="D66" s="44">
        <v>14.9160670625854</v>
      </c>
      <c r="E66" s="44">
        <v>8.3423157638576999</v>
      </c>
      <c r="F66" s="44">
        <v>30.274649903612097</v>
      </c>
      <c r="G66" s="44">
        <v>180.72126611890502</v>
      </c>
      <c r="H66" s="44">
        <v>41.350904060719003</v>
      </c>
      <c r="I66" s="44">
        <v>55.232007696686104</v>
      </c>
      <c r="J66" s="44">
        <v>23.192070119223001</v>
      </c>
      <c r="K66" s="44">
        <v>45.6183303069486</v>
      </c>
      <c r="L66" s="13"/>
      <c r="M66" s="61"/>
      <c r="N66" s="13"/>
      <c r="O66" s="13"/>
      <c r="P66" s="13"/>
    </row>
    <row r="67" spans="1:16" x14ac:dyDescent="0.35">
      <c r="A67" s="5"/>
      <c r="B67" s="21" t="s">
        <v>110</v>
      </c>
      <c r="C67" s="44">
        <v>0</v>
      </c>
      <c r="D67" s="44">
        <v>78.080477094680106</v>
      </c>
      <c r="E67" s="44">
        <v>307.53783387045701</v>
      </c>
      <c r="F67" s="44">
        <v>1148.2721433844001</v>
      </c>
      <c r="G67" s="44">
        <v>2212.4074878944803</v>
      </c>
      <c r="H67" s="44">
        <v>2700.9206097634797</v>
      </c>
      <c r="I67" s="44">
        <v>1903.4240097564</v>
      </c>
      <c r="J67" s="44">
        <v>1322.8985284687099</v>
      </c>
      <c r="K67" s="44">
        <v>931.83894141649398</v>
      </c>
      <c r="L67" s="13"/>
      <c r="M67" s="61"/>
      <c r="N67" s="13"/>
      <c r="O67" s="13"/>
      <c r="P67" s="13"/>
    </row>
    <row r="68" spans="1:16" x14ac:dyDescent="0.35">
      <c r="A68" s="5"/>
      <c r="B68" s="21" t="s">
        <v>111</v>
      </c>
      <c r="C68" s="44">
        <v>7.01394690005099</v>
      </c>
      <c r="D68" s="44">
        <v>190.68051317153399</v>
      </c>
      <c r="E68" s="44">
        <v>1991.8144295326199</v>
      </c>
      <c r="F68" s="44">
        <v>6377.1994915340301</v>
      </c>
      <c r="G68" s="44">
        <v>14827.304833067199</v>
      </c>
      <c r="H68" s="44">
        <v>20085.9695881142</v>
      </c>
      <c r="I68" s="44">
        <v>8530.1992749030105</v>
      </c>
      <c r="J68" s="44">
        <v>1128.8217175032698</v>
      </c>
      <c r="K68" s="44">
        <v>55.235709375293801</v>
      </c>
      <c r="L68" s="13"/>
      <c r="M68" s="61"/>
      <c r="N68" s="13"/>
      <c r="O68" s="13"/>
      <c r="P68" s="13"/>
    </row>
    <row r="69" spans="1:16" x14ac:dyDescent="0.35">
      <c r="A69" s="5"/>
      <c r="B69" s="21" t="s">
        <v>112</v>
      </c>
      <c r="C69" s="44">
        <v>0</v>
      </c>
      <c r="D69" s="44">
        <v>11.017274048380202</v>
      </c>
      <c r="E69" s="44">
        <v>301.97090305774799</v>
      </c>
      <c r="F69" s="44">
        <v>1038.31995850467</v>
      </c>
      <c r="G69" s="44">
        <v>3089.6231908403101</v>
      </c>
      <c r="H69" s="44">
        <v>6861.0187669583993</v>
      </c>
      <c r="I69" s="44">
        <v>5331.1641175252498</v>
      </c>
      <c r="J69" s="44">
        <v>1984.8956674865901</v>
      </c>
      <c r="K69" s="44">
        <v>647.04526419787794</v>
      </c>
      <c r="L69" s="13"/>
      <c r="M69" s="61"/>
      <c r="N69" s="13"/>
      <c r="O69" s="13"/>
      <c r="P69" s="13"/>
    </row>
    <row r="70" spans="1:16" x14ac:dyDescent="0.35">
      <c r="A70" s="5"/>
      <c r="J70" s="13"/>
      <c r="K70" s="13"/>
      <c r="L70" s="13"/>
      <c r="M70" s="13"/>
      <c r="N70" s="13"/>
      <c r="O70" s="13"/>
      <c r="P70" s="13"/>
    </row>
    <row r="71" spans="1:16" x14ac:dyDescent="0.35">
      <c r="A71" s="5"/>
      <c r="J71" s="13"/>
      <c r="K71" s="13"/>
      <c r="L71" s="13"/>
      <c r="M71" s="13"/>
      <c r="O71" s="13"/>
      <c r="P71" s="13"/>
    </row>
    <row r="72" spans="1:16" x14ac:dyDescent="0.35">
      <c r="A72" s="5"/>
      <c r="B72" s="37" t="s">
        <v>1</v>
      </c>
      <c r="C72" s="37" t="s">
        <v>0</v>
      </c>
      <c r="D72" s="37" t="s">
        <v>103</v>
      </c>
      <c r="E72" s="37" t="s">
        <v>104</v>
      </c>
      <c r="F72" s="37" t="s">
        <v>105</v>
      </c>
      <c r="G72" s="37" t="s">
        <v>107</v>
      </c>
      <c r="H72" s="37" t="s">
        <v>108</v>
      </c>
      <c r="I72" s="37" t="s">
        <v>109</v>
      </c>
      <c r="J72" s="21" t="s">
        <v>110</v>
      </c>
      <c r="K72" s="21" t="s">
        <v>111</v>
      </c>
      <c r="L72" s="21" t="s">
        <v>112</v>
      </c>
      <c r="M72" s="13"/>
      <c r="O72" s="13"/>
      <c r="P72" s="13"/>
    </row>
    <row r="73" spans="1:16" x14ac:dyDescent="0.35">
      <c r="A73" s="5"/>
      <c r="B73" s="14" t="s">
        <v>39</v>
      </c>
      <c r="C73" s="14" t="s">
        <v>7</v>
      </c>
      <c r="D73" s="46">
        <f>D74^2*PI()</f>
        <v>27.473148947736341</v>
      </c>
      <c r="E73" s="46">
        <f t="shared" ref="E73:L73" si="0">E74^2*PI()</f>
        <v>29.472899872335166</v>
      </c>
      <c r="F73" s="46">
        <f t="shared" si="0"/>
        <v>19.062614711538426</v>
      </c>
      <c r="G73" s="46">
        <f t="shared" si="0"/>
        <v>16.120166386581481</v>
      </c>
      <c r="H73" s="46">
        <f t="shared" si="0"/>
        <v>12.281126431336016</v>
      </c>
      <c r="I73" s="46">
        <f t="shared" si="0"/>
        <v>10.089107880238352</v>
      </c>
      <c r="J73" s="46">
        <f t="shared" si="0"/>
        <v>20.658988985289895</v>
      </c>
      <c r="K73" s="46">
        <f t="shared" si="0"/>
        <v>14.678888352317328</v>
      </c>
      <c r="L73" s="46">
        <f t="shared" si="0"/>
        <v>16.454825614744998</v>
      </c>
      <c r="M73" s="13"/>
      <c r="O73" s="13"/>
      <c r="P73" s="13"/>
    </row>
    <row r="74" spans="1:16" x14ac:dyDescent="0.35">
      <c r="A74" s="5"/>
      <c r="B74" s="14" t="s">
        <v>40</v>
      </c>
      <c r="C74" s="14" t="s">
        <v>11</v>
      </c>
      <c r="D74" s="46">
        <v>2.9571903751135609</v>
      </c>
      <c r="E74" s="46">
        <v>3.062925954682755</v>
      </c>
      <c r="F74" s="46">
        <v>2.4632942818906658</v>
      </c>
      <c r="G74" s="46">
        <v>2.2652170597486943</v>
      </c>
      <c r="H74" s="46">
        <v>1.9771706948484016</v>
      </c>
      <c r="I74" s="46">
        <v>1.7920554626056235</v>
      </c>
      <c r="J74" s="58">
        <v>2.564363553121868</v>
      </c>
      <c r="K74" s="58">
        <v>2.1615816618232815</v>
      </c>
      <c r="L74" s="58">
        <v>2.2886095491812499</v>
      </c>
      <c r="M74" s="13"/>
      <c r="O74" s="13"/>
      <c r="P74" s="13"/>
    </row>
    <row r="75" spans="1:16" x14ac:dyDescent="0.35">
      <c r="A75" s="5"/>
      <c r="B75" s="14" t="s">
        <v>41</v>
      </c>
      <c r="C75" s="14" t="s">
        <v>11</v>
      </c>
      <c r="D75" s="15" t="s">
        <v>60</v>
      </c>
      <c r="E75" s="15" t="s">
        <v>60</v>
      </c>
      <c r="F75" s="15" t="s">
        <v>60</v>
      </c>
      <c r="G75" s="15" t="s">
        <v>60</v>
      </c>
      <c r="H75" s="15" t="s">
        <v>60</v>
      </c>
      <c r="I75" s="15" t="s">
        <v>60</v>
      </c>
      <c r="J75" s="15" t="s">
        <v>60</v>
      </c>
      <c r="K75" s="15" t="s">
        <v>60</v>
      </c>
      <c r="L75" s="15" t="s">
        <v>60</v>
      </c>
      <c r="M75" s="13"/>
      <c r="O75" s="13"/>
      <c r="P75" s="13"/>
    </row>
    <row r="76" spans="1:16" x14ac:dyDescent="0.35">
      <c r="A76" s="5"/>
      <c r="B76" s="14" t="s">
        <v>42</v>
      </c>
      <c r="C76" s="14" t="s">
        <v>77</v>
      </c>
      <c r="D76" s="11">
        <v>2.62</v>
      </c>
      <c r="E76" s="11">
        <v>47.23</v>
      </c>
      <c r="F76" s="11">
        <v>18.78</v>
      </c>
      <c r="G76" s="11">
        <v>9</v>
      </c>
      <c r="H76" s="11">
        <v>18.829999999999998</v>
      </c>
      <c r="I76" s="11">
        <v>0.17</v>
      </c>
      <c r="J76" s="14">
        <v>1.21</v>
      </c>
      <c r="K76" s="14">
        <v>1.69</v>
      </c>
      <c r="L76" s="14">
        <v>0.47</v>
      </c>
      <c r="M76" s="13"/>
      <c r="O76" s="13"/>
      <c r="P76" s="13"/>
    </row>
    <row r="77" spans="1:16" x14ac:dyDescent="0.35">
      <c r="B77" s="40" t="s">
        <v>43</v>
      </c>
      <c r="C77" s="14" t="s">
        <v>60</v>
      </c>
      <c r="D77" s="15" t="s">
        <v>60</v>
      </c>
      <c r="E77" s="15" t="s">
        <v>60</v>
      </c>
      <c r="F77" s="15" t="s">
        <v>60</v>
      </c>
      <c r="G77" s="15" t="s">
        <v>60</v>
      </c>
      <c r="H77" s="15" t="s">
        <v>60</v>
      </c>
      <c r="I77" s="15" t="s">
        <v>60</v>
      </c>
      <c r="J77" s="15" t="s">
        <v>60</v>
      </c>
      <c r="K77" s="15" t="s">
        <v>60</v>
      </c>
      <c r="L77" s="15" t="s">
        <v>60</v>
      </c>
      <c r="M77" s="13"/>
      <c r="N77" s="13"/>
    </row>
    <row r="78" spans="1:16" x14ac:dyDescent="0.35">
      <c r="B78" s="16" t="s">
        <v>44</v>
      </c>
      <c r="C78" s="14" t="s">
        <v>60</v>
      </c>
      <c r="D78" s="15" t="s">
        <v>60</v>
      </c>
      <c r="E78" s="15" t="s">
        <v>60</v>
      </c>
      <c r="F78" s="15" t="s">
        <v>60</v>
      </c>
      <c r="G78" s="15" t="s">
        <v>60</v>
      </c>
      <c r="H78" s="15" t="s">
        <v>60</v>
      </c>
      <c r="I78" s="15" t="s">
        <v>60</v>
      </c>
      <c r="J78" s="15" t="s">
        <v>60</v>
      </c>
      <c r="K78" s="15" t="s">
        <v>60</v>
      </c>
      <c r="L78" s="15" t="s">
        <v>60</v>
      </c>
      <c r="M78" s="13"/>
      <c r="N78" s="13"/>
    </row>
    <row r="79" spans="1:16" x14ac:dyDescent="0.35">
      <c r="B79" s="13"/>
      <c r="D79" s="13"/>
      <c r="E79" s="13"/>
      <c r="F79" s="13"/>
      <c r="G79" s="13"/>
      <c r="H79" s="13"/>
      <c r="I79" s="13"/>
      <c r="J79" s="13"/>
      <c r="K79" s="13"/>
      <c r="L79" s="13"/>
      <c r="M79" s="13"/>
      <c r="N79" s="13"/>
    </row>
    <row r="80" spans="1:16" x14ac:dyDescent="0.35">
      <c r="B80" s="13"/>
    </row>
  </sheetData>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4922AF-79A6-4E9F-8F4D-BF6609E1C8D4}">
  <dimension ref="B3:D24"/>
  <sheetViews>
    <sheetView workbookViewId="0">
      <selection activeCell="F25" sqref="F25"/>
    </sheetView>
  </sheetViews>
  <sheetFormatPr baseColWidth="10" defaultRowHeight="14.5" x14ac:dyDescent="0.35"/>
  <cols>
    <col min="2" max="2" width="55.1796875" bestFit="1" customWidth="1"/>
    <col min="3" max="3" width="9.453125" bestFit="1" customWidth="1"/>
    <col min="4" max="4" width="15.26953125" customWidth="1"/>
    <col min="5" max="6" width="15.1796875" customWidth="1"/>
  </cols>
  <sheetData>
    <row r="3" spans="2:4" x14ac:dyDescent="0.35">
      <c r="D3" s="35" t="s">
        <v>85</v>
      </c>
    </row>
    <row r="4" spans="2:4" x14ac:dyDescent="0.35">
      <c r="B4" s="35" t="s">
        <v>1</v>
      </c>
      <c r="C4" s="35" t="s">
        <v>0</v>
      </c>
      <c r="D4" s="35" t="s">
        <v>17</v>
      </c>
    </row>
    <row r="5" spans="2:4" x14ac:dyDescent="0.35">
      <c r="B5" s="14" t="s">
        <v>125</v>
      </c>
      <c r="C5" s="11" t="s">
        <v>64</v>
      </c>
      <c r="D5" s="11">
        <v>8</v>
      </c>
    </row>
    <row r="6" spans="2:4" x14ac:dyDescent="0.35">
      <c r="B6" s="14" t="s">
        <v>126</v>
      </c>
      <c r="C6" s="11" t="s">
        <v>64</v>
      </c>
      <c r="D6" s="11">
        <v>8.8000000000000007</v>
      </c>
    </row>
    <row r="7" spans="2:4" x14ac:dyDescent="0.35">
      <c r="B7" s="14" t="s">
        <v>144</v>
      </c>
      <c r="C7" s="11" t="s">
        <v>77</v>
      </c>
      <c r="D7" s="11">
        <v>3.4</v>
      </c>
    </row>
    <row r="8" spans="2:4" x14ac:dyDescent="0.35">
      <c r="B8" s="14" t="s">
        <v>151</v>
      </c>
      <c r="C8" s="11" t="s">
        <v>64</v>
      </c>
      <c r="D8" s="11">
        <v>6.3259999999999996</v>
      </c>
    </row>
    <row r="9" spans="2:4" x14ac:dyDescent="0.35">
      <c r="B9" s="14" t="s">
        <v>127</v>
      </c>
      <c r="C9" s="11" t="s">
        <v>64</v>
      </c>
      <c r="D9" s="11">
        <v>21.9</v>
      </c>
    </row>
    <row r="10" spans="2:4" x14ac:dyDescent="0.35">
      <c r="B10" s="14" t="s">
        <v>128</v>
      </c>
      <c r="C10" s="11" t="s">
        <v>64</v>
      </c>
      <c r="D10" s="11">
        <v>-3.9</v>
      </c>
    </row>
    <row r="11" spans="2:4" x14ac:dyDescent="0.35">
      <c r="B11" s="14" t="s">
        <v>146</v>
      </c>
      <c r="C11" s="11" t="s">
        <v>64</v>
      </c>
      <c r="D11" s="11">
        <v>25.8</v>
      </c>
    </row>
    <row r="12" spans="2:4" x14ac:dyDescent="0.35">
      <c r="B12" s="14" t="s">
        <v>129</v>
      </c>
      <c r="C12" s="11" t="s">
        <v>64</v>
      </c>
      <c r="D12" s="11">
        <v>16</v>
      </c>
    </row>
    <row r="13" spans="2:4" x14ac:dyDescent="0.35">
      <c r="B13" s="14" t="s">
        <v>130</v>
      </c>
      <c r="C13" s="11" t="s">
        <v>64</v>
      </c>
      <c r="D13" s="11">
        <v>0.7</v>
      </c>
    </row>
    <row r="14" spans="2:4" x14ac:dyDescent="0.35">
      <c r="B14" s="14" t="s">
        <v>131</v>
      </c>
      <c r="C14" s="11" t="s">
        <v>64</v>
      </c>
      <c r="D14" s="11">
        <v>16</v>
      </c>
    </row>
    <row r="15" spans="2:4" x14ac:dyDescent="0.35">
      <c r="B15" s="14" t="s">
        <v>132</v>
      </c>
      <c r="C15" s="11" t="s">
        <v>64</v>
      </c>
      <c r="D15" s="11">
        <v>-0.3</v>
      </c>
    </row>
    <row r="16" spans="2:4" x14ac:dyDescent="0.35">
      <c r="B16" s="54" t="s">
        <v>133</v>
      </c>
      <c r="C16" s="11" t="s">
        <v>69</v>
      </c>
      <c r="D16" s="11">
        <v>666</v>
      </c>
    </row>
    <row r="17" spans="2:4" x14ac:dyDescent="0.35">
      <c r="B17" s="14" t="s">
        <v>134</v>
      </c>
      <c r="C17" s="11" t="s">
        <v>69</v>
      </c>
      <c r="D17" s="11">
        <v>78</v>
      </c>
    </row>
    <row r="18" spans="2:4" x14ac:dyDescent="0.35">
      <c r="B18" s="14" t="s">
        <v>135</v>
      </c>
      <c r="C18" s="11" t="s">
        <v>69</v>
      </c>
      <c r="D18" s="11">
        <v>41</v>
      </c>
    </row>
    <row r="19" spans="2:4" x14ac:dyDescent="0.35">
      <c r="B19" s="14" t="s">
        <v>136</v>
      </c>
      <c r="C19" s="11" t="s">
        <v>77</v>
      </c>
      <c r="D19" s="11">
        <v>19</v>
      </c>
    </row>
    <row r="20" spans="2:4" x14ac:dyDescent="0.35">
      <c r="B20" s="14" t="s">
        <v>137</v>
      </c>
      <c r="C20" s="11" t="s">
        <v>69</v>
      </c>
      <c r="D20" s="11">
        <v>209</v>
      </c>
    </row>
    <row r="21" spans="2:4" x14ac:dyDescent="0.35">
      <c r="B21" s="14" t="s">
        <v>138</v>
      </c>
      <c r="C21" s="11" t="s">
        <v>69</v>
      </c>
      <c r="D21" s="11">
        <v>128</v>
      </c>
    </row>
    <row r="22" spans="2:4" x14ac:dyDescent="0.35">
      <c r="B22" s="14" t="s">
        <v>139</v>
      </c>
      <c r="C22" s="11" t="s">
        <v>69</v>
      </c>
      <c r="D22" s="11">
        <v>209</v>
      </c>
    </row>
    <row r="23" spans="2:4" x14ac:dyDescent="0.35">
      <c r="B23" s="14" t="s">
        <v>140</v>
      </c>
      <c r="C23" s="11" t="s">
        <v>69</v>
      </c>
      <c r="D23" s="11">
        <v>144</v>
      </c>
    </row>
    <row r="24" spans="2:4" x14ac:dyDescent="0.35">
      <c r="B24" s="13"/>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Cover sheet</vt:lpstr>
      <vt:lpstr>History of changes</vt:lpstr>
      <vt:lpstr>Readme</vt:lpstr>
      <vt:lpstr>NFI data (core parameter)</vt:lpstr>
      <vt:lpstr>NFI data (selective parameter)</vt:lpstr>
      <vt:lpstr>Climate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 Ottens</dc:creator>
  <cp:lastModifiedBy>Brunsmeier, Martin</cp:lastModifiedBy>
  <dcterms:created xsi:type="dcterms:W3CDTF">2022-02-24T10:13:57Z</dcterms:created>
  <dcterms:modified xsi:type="dcterms:W3CDTF">2022-05-31T05:54:52Z</dcterms:modified>
</cp:coreProperties>
</file>