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brma999\Desktop\"/>
    </mc:Choice>
  </mc:AlternateContent>
  <xr:revisionPtr revIDLastSave="0" documentId="13_ncr:1_{1D7400F7-76E0-4FA5-93B5-42ED87767B06}" xr6:coauthVersionLast="45" xr6:coauthVersionMax="45" xr10:uidLastSave="{00000000-0000-0000-0000-000000000000}"/>
  <bookViews>
    <workbookView xWindow="28680" yWindow="-120" windowWidth="38640" windowHeight="21240" tabRatio="695" xr2:uid="{83C7290C-4AD1-401F-B2E1-8E8FA0CFBA1C}"/>
  </bookViews>
  <sheets>
    <sheet name="Cover sheet" sheetId="1" r:id="rId1"/>
    <sheet name="History of changes" sheetId="2" r:id="rId2"/>
    <sheet name="Readme" sheetId="3" r:id="rId3"/>
    <sheet name="NFI data (core parameter)" sheetId="4" r:id="rId4"/>
    <sheet name="NFI data (selective parameter)" sheetId="6" r:id="rId5"/>
    <sheet name="Climate data" sheetId="5" r:id="rId6"/>
  </sheets>
  <externalReferences>
    <externalReference r:id="rId7"/>
    <externalReference r:id="rId8"/>
    <externalReference r:id="rId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6" i="5" l="1"/>
  <c r="W6" i="5"/>
  <c r="V7" i="5"/>
  <c r="W7" i="5"/>
  <c r="V8" i="5"/>
  <c r="W8" i="5"/>
  <c r="V9" i="5"/>
  <c r="W9" i="5"/>
  <c r="V10" i="5"/>
  <c r="W10" i="5"/>
  <c r="V11" i="5"/>
  <c r="W11" i="5"/>
  <c r="V12" i="5"/>
  <c r="W12" i="5"/>
  <c r="V13" i="5"/>
  <c r="W13" i="5"/>
  <c r="V14" i="5"/>
  <c r="W14" i="5"/>
  <c r="V15" i="5"/>
  <c r="W15" i="5"/>
  <c r="V16" i="5"/>
  <c r="W16" i="5"/>
  <c r="V17" i="5"/>
  <c r="W17" i="5"/>
  <c r="V18" i="5"/>
  <c r="W18" i="5"/>
  <c r="V19" i="5"/>
  <c r="W19" i="5"/>
  <c r="V20" i="5"/>
  <c r="W20" i="5"/>
  <c r="V21" i="5"/>
  <c r="W21" i="5"/>
  <c r="V22" i="5"/>
  <c r="W22" i="5"/>
  <c r="V23" i="5"/>
  <c r="W23" i="5"/>
  <c r="W5" i="5"/>
  <c r="V5" i="5"/>
  <c r="T6" i="5"/>
  <c r="U6" i="5"/>
  <c r="T7" i="5"/>
  <c r="U7" i="5"/>
  <c r="T8" i="5"/>
  <c r="U8" i="5"/>
  <c r="T9" i="5"/>
  <c r="U9" i="5"/>
  <c r="T10" i="5"/>
  <c r="U10" i="5"/>
  <c r="T11" i="5"/>
  <c r="U11" i="5"/>
  <c r="T12" i="5"/>
  <c r="U12" i="5"/>
  <c r="T13" i="5"/>
  <c r="U13" i="5"/>
  <c r="T14" i="5"/>
  <c r="U14" i="5"/>
  <c r="T15" i="5"/>
  <c r="U15" i="5"/>
  <c r="T16" i="5"/>
  <c r="U16" i="5"/>
  <c r="T17" i="5"/>
  <c r="U17" i="5"/>
  <c r="T18" i="5"/>
  <c r="U18" i="5"/>
  <c r="T19" i="5"/>
  <c r="U19" i="5"/>
  <c r="T20" i="5"/>
  <c r="U20" i="5"/>
  <c r="T21" i="5"/>
  <c r="U21" i="5"/>
  <c r="T22" i="5"/>
  <c r="U22" i="5"/>
  <c r="T23" i="5"/>
  <c r="U23" i="5"/>
  <c r="U5" i="5"/>
  <c r="T5" i="5"/>
  <c r="R6" i="5"/>
  <c r="S6" i="5"/>
  <c r="R7" i="5"/>
  <c r="S7" i="5"/>
  <c r="R8" i="5"/>
  <c r="S8" i="5"/>
  <c r="R9" i="5"/>
  <c r="S9" i="5"/>
  <c r="R10" i="5"/>
  <c r="S10" i="5"/>
  <c r="R11" i="5"/>
  <c r="S11" i="5"/>
  <c r="R12" i="5"/>
  <c r="S12" i="5"/>
  <c r="R13" i="5"/>
  <c r="S13" i="5"/>
  <c r="R14" i="5"/>
  <c r="S14" i="5"/>
  <c r="R15" i="5"/>
  <c r="S15" i="5"/>
  <c r="R16" i="5"/>
  <c r="S16" i="5"/>
  <c r="R17" i="5"/>
  <c r="S17" i="5"/>
  <c r="R18" i="5"/>
  <c r="S18" i="5"/>
  <c r="R19" i="5"/>
  <c r="S19" i="5"/>
  <c r="R20" i="5"/>
  <c r="S20" i="5"/>
  <c r="R21" i="5"/>
  <c r="S21" i="5"/>
  <c r="R22" i="5"/>
  <c r="S22" i="5"/>
  <c r="R23" i="5"/>
  <c r="S23" i="5"/>
  <c r="S5" i="5"/>
  <c r="R5" i="5"/>
  <c r="Q23" i="5"/>
  <c r="Q22" i="5"/>
  <c r="Q21" i="5"/>
  <c r="Q20" i="5"/>
  <c r="Q19" i="5"/>
  <c r="Q18" i="5"/>
  <c r="Q17" i="5"/>
  <c r="Q16" i="5"/>
  <c r="Q15" i="5"/>
  <c r="Q14" i="5"/>
  <c r="Q13" i="5"/>
  <c r="Q12" i="5"/>
  <c r="Q11" i="5"/>
  <c r="Q10" i="5"/>
  <c r="Q9" i="5"/>
  <c r="Q8" i="5"/>
  <c r="Q7" i="5"/>
  <c r="Q6" i="5"/>
  <c r="Q5" i="5"/>
  <c r="P6" i="5"/>
  <c r="P7" i="5"/>
  <c r="P8" i="5"/>
  <c r="P9" i="5"/>
  <c r="P10" i="5"/>
  <c r="P11" i="5"/>
  <c r="P12" i="5"/>
  <c r="P13" i="5"/>
  <c r="P14" i="5"/>
  <c r="P15" i="5"/>
  <c r="P16" i="5"/>
  <c r="P17" i="5"/>
  <c r="P18" i="5"/>
  <c r="P19" i="5"/>
  <c r="P20" i="5"/>
  <c r="P21" i="5"/>
  <c r="P22" i="5"/>
  <c r="P23" i="5"/>
  <c r="P5" i="5"/>
  <c r="N6" i="5"/>
  <c r="O6" i="5"/>
  <c r="N7" i="5"/>
  <c r="O7" i="5"/>
  <c r="N8" i="5"/>
  <c r="O8" i="5"/>
  <c r="N9" i="5"/>
  <c r="O9" i="5"/>
  <c r="N10" i="5"/>
  <c r="O10" i="5"/>
  <c r="N11" i="5"/>
  <c r="O11" i="5"/>
  <c r="N12" i="5"/>
  <c r="O12" i="5"/>
  <c r="N13" i="5"/>
  <c r="O13" i="5"/>
  <c r="N14" i="5"/>
  <c r="O14" i="5"/>
  <c r="N15" i="5"/>
  <c r="O15" i="5"/>
  <c r="N16" i="5"/>
  <c r="O16" i="5"/>
  <c r="N17" i="5"/>
  <c r="O17" i="5"/>
  <c r="N18" i="5"/>
  <c r="O18" i="5"/>
  <c r="N19" i="5"/>
  <c r="O19" i="5"/>
  <c r="N20" i="5"/>
  <c r="O20" i="5"/>
  <c r="N21" i="5"/>
  <c r="O21" i="5"/>
  <c r="N22" i="5"/>
  <c r="O22" i="5"/>
  <c r="N23" i="5"/>
  <c r="O23" i="5"/>
  <c r="O5" i="5"/>
  <c r="N5" i="5"/>
  <c r="L6" i="5"/>
  <c r="M6" i="5"/>
  <c r="L7" i="5"/>
  <c r="M7" i="5"/>
  <c r="L8" i="5"/>
  <c r="M8" i="5"/>
  <c r="L9" i="5"/>
  <c r="M9" i="5"/>
  <c r="L10" i="5"/>
  <c r="M10" i="5"/>
  <c r="L11" i="5"/>
  <c r="M11" i="5"/>
  <c r="L12" i="5"/>
  <c r="M12" i="5"/>
  <c r="L13" i="5"/>
  <c r="M13" i="5"/>
  <c r="L14" i="5"/>
  <c r="M14" i="5"/>
  <c r="L15" i="5"/>
  <c r="M15" i="5"/>
  <c r="L16" i="5"/>
  <c r="M16" i="5"/>
  <c r="L17" i="5"/>
  <c r="M17" i="5"/>
  <c r="L18" i="5"/>
  <c r="M18" i="5"/>
  <c r="L19" i="5"/>
  <c r="M19" i="5"/>
  <c r="L20" i="5"/>
  <c r="M20" i="5"/>
  <c r="L21" i="5"/>
  <c r="M21" i="5"/>
  <c r="L22" i="5"/>
  <c r="M22" i="5"/>
  <c r="L23" i="5"/>
  <c r="M23" i="5"/>
  <c r="M5" i="5"/>
  <c r="L5" i="5"/>
  <c r="K23" i="5"/>
  <c r="K22" i="5"/>
  <c r="K21" i="5"/>
  <c r="K20" i="5"/>
  <c r="K19" i="5"/>
  <c r="K18" i="5"/>
  <c r="K17" i="5"/>
  <c r="K16" i="5"/>
  <c r="K15" i="5"/>
  <c r="K14" i="5"/>
  <c r="K13" i="5"/>
  <c r="K12" i="5"/>
  <c r="K11" i="5"/>
  <c r="K10" i="5"/>
  <c r="K9" i="5"/>
  <c r="K8" i="5"/>
  <c r="K7" i="5"/>
  <c r="K6" i="5"/>
  <c r="K5" i="5"/>
  <c r="J6" i="5"/>
  <c r="J7" i="5"/>
  <c r="J8" i="5"/>
  <c r="J9" i="5"/>
  <c r="J10" i="5"/>
  <c r="J11" i="5"/>
  <c r="J12" i="5"/>
  <c r="J13" i="5"/>
  <c r="J14" i="5"/>
  <c r="J15" i="5"/>
  <c r="J16" i="5"/>
  <c r="J17" i="5"/>
  <c r="J18" i="5"/>
  <c r="J19" i="5"/>
  <c r="J20" i="5"/>
  <c r="J21" i="5"/>
  <c r="J22" i="5"/>
  <c r="J23" i="5"/>
  <c r="J5" i="5"/>
  <c r="I23" i="5"/>
  <c r="I22" i="5"/>
  <c r="I21" i="5"/>
  <c r="I20" i="5"/>
  <c r="I19" i="5"/>
  <c r="I18" i="5"/>
  <c r="I17" i="5"/>
  <c r="I16" i="5"/>
  <c r="I15" i="5"/>
  <c r="I14" i="5"/>
  <c r="I13" i="5"/>
  <c r="I12" i="5"/>
  <c r="I11" i="5"/>
  <c r="I10" i="5"/>
  <c r="I9" i="5"/>
  <c r="I8" i="5"/>
  <c r="I7" i="5"/>
  <c r="I6" i="5"/>
  <c r="I5" i="5"/>
  <c r="H6" i="5"/>
  <c r="H7" i="5"/>
  <c r="H8" i="5"/>
  <c r="H9" i="5"/>
  <c r="H10" i="5"/>
  <c r="H11" i="5"/>
  <c r="H12" i="5"/>
  <c r="H13" i="5"/>
  <c r="H14" i="5"/>
  <c r="H15" i="5"/>
  <c r="H16" i="5"/>
  <c r="H17" i="5"/>
  <c r="H18" i="5"/>
  <c r="H19" i="5"/>
  <c r="H20" i="5"/>
  <c r="H21" i="5"/>
  <c r="H22" i="5"/>
  <c r="H23" i="5"/>
  <c r="H5" i="5"/>
  <c r="G23" i="5"/>
  <c r="G22" i="5"/>
  <c r="G21" i="5"/>
  <c r="G20" i="5"/>
  <c r="G19" i="5"/>
  <c r="G18" i="5"/>
  <c r="G17" i="5"/>
  <c r="G16" i="5"/>
  <c r="G15" i="5"/>
  <c r="G14" i="5"/>
  <c r="G13" i="5"/>
  <c r="G12" i="5"/>
  <c r="G11" i="5"/>
  <c r="G10" i="5"/>
  <c r="G9" i="5"/>
  <c r="G8" i="5"/>
  <c r="G7" i="5"/>
  <c r="G6" i="5"/>
  <c r="G5" i="5"/>
  <c r="F6" i="5"/>
  <c r="F7" i="5"/>
  <c r="F8" i="5"/>
  <c r="F9" i="5"/>
  <c r="F10" i="5"/>
  <c r="F11" i="5"/>
  <c r="F12" i="5"/>
  <c r="F13" i="5"/>
  <c r="F14" i="5"/>
  <c r="F15" i="5"/>
  <c r="F16" i="5"/>
  <c r="F17" i="5"/>
  <c r="F18" i="5"/>
  <c r="F19" i="5"/>
  <c r="F20" i="5"/>
  <c r="F21" i="5"/>
  <c r="F22" i="5"/>
  <c r="F23" i="5"/>
  <c r="F5" i="5"/>
  <c r="E23" i="5"/>
  <c r="E22" i="5"/>
  <c r="E21" i="5"/>
  <c r="E20" i="5"/>
  <c r="E19" i="5"/>
  <c r="E18" i="5"/>
  <c r="E17" i="5"/>
  <c r="E16" i="5"/>
  <c r="E15" i="5"/>
  <c r="E14" i="5"/>
  <c r="E13" i="5"/>
  <c r="E12" i="5"/>
  <c r="E11" i="5"/>
  <c r="E10" i="5"/>
  <c r="E9" i="5"/>
  <c r="E8" i="5"/>
  <c r="E7" i="5"/>
  <c r="E6" i="5"/>
  <c r="E5" i="5"/>
  <c r="D6" i="5"/>
  <c r="D7" i="5"/>
  <c r="D8" i="5"/>
  <c r="D9" i="5"/>
  <c r="D10" i="5"/>
  <c r="D11" i="5"/>
  <c r="D12" i="5"/>
  <c r="D13" i="5"/>
  <c r="D14" i="5"/>
  <c r="D15" i="5"/>
  <c r="D16" i="5"/>
  <c r="D17" i="5"/>
  <c r="D18" i="5"/>
  <c r="D19" i="5"/>
  <c r="D20" i="5"/>
  <c r="D21" i="5"/>
  <c r="D22" i="5"/>
  <c r="D23" i="5"/>
  <c r="D5" i="5"/>
  <c r="U6" i="4"/>
  <c r="T7" i="4"/>
  <c r="D16" i="4"/>
  <c r="E16" i="4"/>
  <c r="F16" i="4"/>
  <c r="G16" i="4"/>
  <c r="H16" i="4"/>
  <c r="I16" i="4"/>
  <c r="J16" i="4"/>
  <c r="K16" i="4"/>
  <c r="L16" i="4"/>
  <c r="M16" i="4"/>
  <c r="N16" i="4"/>
  <c r="O16" i="4"/>
  <c r="P16" i="4"/>
  <c r="Q16" i="4"/>
  <c r="R16" i="4"/>
  <c r="S16" i="4"/>
  <c r="T16" i="4"/>
  <c r="U16" i="4"/>
  <c r="V16" i="4"/>
  <c r="W16" i="4"/>
  <c r="F15" i="4"/>
  <c r="G15" i="4"/>
  <c r="H15" i="4"/>
  <c r="I15" i="4"/>
  <c r="K15" i="4"/>
  <c r="L15" i="4"/>
  <c r="M15" i="4"/>
  <c r="N15" i="4"/>
  <c r="O15" i="4"/>
  <c r="P15" i="4"/>
  <c r="Q15" i="4"/>
  <c r="R15" i="4"/>
  <c r="S15" i="4"/>
  <c r="T15" i="4"/>
  <c r="U15" i="4"/>
  <c r="V15" i="4"/>
  <c r="W15" i="4"/>
  <c r="E15" i="4"/>
  <c r="D15" i="4"/>
  <c r="J11" i="4"/>
  <c r="K11" i="4"/>
  <c r="L11" i="4"/>
  <c r="M11" i="4"/>
  <c r="N11" i="4"/>
  <c r="O11" i="4"/>
  <c r="P11" i="4"/>
  <c r="Q11" i="4"/>
  <c r="R11" i="4"/>
  <c r="S11" i="4"/>
  <c r="T11" i="4"/>
  <c r="U11" i="4"/>
  <c r="V11" i="4"/>
  <c r="W11" i="4"/>
  <c r="J12" i="4"/>
  <c r="K12" i="4"/>
  <c r="L12" i="4"/>
  <c r="M12" i="4"/>
  <c r="N12" i="4"/>
  <c r="O12" i="4"/>
  <c r="P12" i="4"/>
  <c r="Q12" i="4"/>
  <c r="R12" i="4"/>
  <c r="S12" i="4"/>
  <c r="T12" i="4"/>
  <c r="U12" i="4"/>
  <c r="V12" i="4"/>
  <c r="W12" i="4"/>
  <c r="D10" i="4"/>
  <c r="E10" i="4"/>
  <c r="F10" i="4"/>
  <c r="G10" i="4"/>
  <c r="H10" i="4"/>
  <c r="I10" i="4"/>
  <c r="J10" i="4"/>
  <c r="K10" i="4"/>
  <c r="L10" i="4"/>
  <c r="M10" i="4"/>
  <c r="N10" i="4"/>
  <c r="O10" i="4"/>
  <c r="P10" i="4"/>
  <c r="Q10" i="4"/>
  <c r="R10" i="4"/>
  <c r="S10" i="4"/>
  <c r="T10" i="4"/>
  <c r="U10" i="4"/>
  <c r="V10" i="4"/>
  <c r="W10" i="4"/>
  <c r="D7" i="4"/>
  <c r="E7" i="4"/>
  <c r="F7" i="4"/>
  <c r="G7" i="4"/>
  <c r="H7" i="4"/>
  <c r="I7" i="4"/>
  <c r="J7" i="4"/>
  <c r="K7" i="4"/>
  <c r="L7" i="4"/>
  <c r="M7" i="4"/>
  <c r="N7" i="4"/>
  <c r="O7" i="4"/>
  <c r="P7" i="4"/>
  <c r="Q7" i="4"/>
  <c r="R7" i="4"/>
  <c r="S7" i="4"/>
  <c r="U7" i="4"/>
  <c r="V7" i="4"/>
  <c r="W7" i="4"/>
  <c r="D8" i="4"/>
  <c r="E8" i="4"/>
  <c r="F8" i="4"/>
  <c r="G8" i="4"/>
  <c r="H8" i="4"/>
  <c r="I8" i="4"/>
  <c r="J8" i="4"/>
  <c r="K8" i="4"/>
  <c r="L8" i="4"/>
  <c r="M8" i="4"/>
  <c r="N8" i="4"/>
  <c r="O8" i="4"/>
  <c r="P8" i="4"/>
  <c r="Q8" i="4"/>
  <c r="R8" i="4"/>
  <c r="S8" i="4"/>
  <c r="T8" i="4"/>
  <c r="U8" i="4"/>
  <c r="V8" i="4"/>
  <c r="W8" i="4"/>
  <c r="D9" i="4"/>
  <c r="E9" i="4"/>
  <c r="F9" i="4"/>
  <c r="G9" i="4"/>
  <c r="H9" i="4"/>
  <c r="I9" i="4"/>
  <c r="J9" i="4"/>
  <c r="K9" i="4"/>
  <c r="L9" i="4"/>
  <c r="M9" i="4"/>
  <c r="N9" i="4"/>
  <c r="O9" i="4"/>
  <c r="P9" i="4"/>
  <c r="Q9" i="4"/>
  <c r="R9" i="4"/>
  <c r="S9" i="4"/>
  <c r="T9" i="4"/>
  <c r="U9" i="4"/>
  <c r="V9" i="4"/>
  <c r="W9" i="4"/>
  <c r="D6" i="4"/>
  <c r="E6" i="4"/>
  <c r="F6" i="4"/>
  <c r="G6" i="4"/>
  <c r="H6" i="4"/>
  <c r="I6" i="4"/>
  <c r="J6" i="4"/>
  <c r="K6" i="4"/>
  <c r="L6" i="4"/>
  <c r="M6" i="4"/>
  <c r="N6" i="4"/>
  <c r="O6" i="4"/>
  <c r="P6" i="4"/>
  <c r="Q6" i="4"/>
  <c r="R6" i="4"/>
  <c r="S6" i="4"/>
  <c r="T6" i="4"/>
  <c r="V6" i="4"/>
  <c r="W6" i="4"/>
  <c r="E5" i="4"/>
  <c r="F5" i="4"/>
  <c r="G5" i="4"/>
  <c r="H5" i="4"/>
  <c r="I5" i="4"/>
  <c r="J5" i="4"/>
  <c r="K5" i="4"/>
  <c r="L5" i="4"/>
  <c r="M5" i="4"/>
  <c r="N5" i="4"/>
  <c r="O5" i="4"/>
  <c r="P5" i="4"/>
  <c r="Q5" i="4"/>
  <c r="R5" i="4"/>
  <c r="S5" i="4"/>
  <c r="T5" i="4"/>
  <c r="U5" i="4"/>
  <c r="V5" i="4"/>
  <c r="W5" i="4"/>
  <c r="D5" i="4"/>
  <c r="E17" i="4" l="1"/>
  <c r="F17" i="4"/>
  <c r="G17" i="4"/>
  <c r="H17" i="4"/>
  <c r="I17" i="4"/>
  <c r="J17" i="4"/>
  <c r="K17" i="4"/>
  <c r="L17" i="4"/>
  <c r="M17" i="4"/>
  <c r="N17" i="4"/>
  <c r="O17" i="4"/>
  <c r="P17" i="4"/>
  <c r="Q17" i="4"/>
  <c r="R17" i="4"/>
  <c r="S17" i="4"/>
  <c r="T17" i="4"/>
  <c r="U17" i="4"/>
  <c r="V17" i="4"/>
  <c r="W17" i="4"/>
  <c r="D1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Timothy Thrippleton</author>
  </authors>
  <commentList>
    <comment ref="J4" authorId="0" shapeId="0" xr:uid="{C24570A6-1E49-4235-B950-A60BA6EA8CE3}">
      <text>
        <r>
          <rPr>
            <b/>
            <sz val="9"/>
            <color indexed="81"/>
            <rFont val="Tahoma"/>
            <family val="2"/>
          </rPr>
          <t>Timothy Thrippleton:</t>
        </r>
        <r>
          <rPr>
            <sz val="9"/>
            <color indexed="81"/>
            <rFont val="Tahoma"/>
            <family val="2"/>
          </rPr>
          <t xml:space="preserve">
Stratum 7 has very few inventory points. Therefore it is probably not feasible to include this stratum in the analysis.</t>
        </r>
      </text>
    </comment>
    <comment ref="D13" authorId="0" shapeId="0" xr:uid="{5893F4DC-142C-4CA9-B7DF-51F025206765}">
      <text>
        <r>
          <rPr>
            <b/>
            <sz val="9"/>
            <color indexed="81"/>
            <rFont val="Tahoma"/>
            <family val="2"/>
          </rPr>
          <t>Timothy Thrippleton:</t>
        </r>
        <r>
          <rPr>
            <sz val="9"/>
            <color indexed="81"/>
            <rFont val="Tahoma"/>
            <family val="2"/>
          </rPr>
          <t xml:space="preserve">
This data was not derived from the Cantonal forest inventory (which only contained one complete inventory, hence no changes could be calculated).
The data provided here are from:
Brändli et al. (2020) Schweizerisches Landesforstinventar. Ergebnisse der vierten Erhebung 2009-2017. Birmensdorf, Eidgenössische Forschungsanstalt für Wald, Schnee und Landschaft WSL. Bern, Umweltbundesamt. 341S.
From table 148 (S.174) - Zuwachs
and table 153 (S.178) - Nutzung nach Höhenlagen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Timothy Thrippleton</author>
  </authors>
  <commentList>
    <comment ref="J4" authorId="0" shapeId="0" xr:uid="{9DCEE9D3-272B-48C8-B2F3-CF52FD423419}">
      <text>
        <r>
          <rPr>
            <b/>
            <sz val="9"/>
            <color indexed="81"/>
            <rFont val="Tahoma"/>
            <family val="2"/>
          </rPr>
          <t>Timothy Thrippleton:</t>
        </r>
        <r>
          <rPr>
            <sz val="9"/>
            <color indexed="81"/>
            <rFont val="Tahoma"/>
            <family val="2"/>
          </rPr>
          <t xml:space="preserve">
Stratum 7 has very few inventory points. Therefore it is probably not feasible to include this stratum in the analysis.</t>
        </r>
      </text>
    </comment>
  </commentList>
</comments>
</file>

<file path=xl/sharedStrings.xml><?xml version="1.0" encoding="utf-8"?>
<sst xmlns="http://schemas.openxmlformats.org/spreadsheetml/2006/main" count="425" uniqueCount="211">
  <si>
    <t>Unit</t>
  </si>
  <si>
    <t>Parameter</t>
  </si>
  <si>
    <t>Stocking biomass volume</t>
  </si>
  <si>
    <t>m³/ha</t>
  </si>
  <si>
    <t>Mean age of forest stand</t>
  </si>
  <si>
    <t>years</t>
  </si>
  <si>
    <t>cm</t>
  </si>
  <si>
    <t>m²</t>
  </si>
  <si>
    <t>Basal area</t>
  </si>
  <si>
    <t>Number of trees</t>
  </si>
  <si>
    <t>Top height</t>
  </si>
  <si>
    <t>m</t>
  </si>
  <si>
    <t>Mean height</t>
  </si>
  <si>
    <t>Annual growth</t>
  </si>
  <si>
    <t>m³/ha/a</t>
  </si>
  <si>
    <t>Standing dead wood</t>
  </si>
  <si>
    <t>Stand density index</t>
  </si>
  <si>
    <t>Age distribution</t>
  </si>
  <si>
    <t>0-20</t>
  </si>
  <si>
    <t>21-40</t>
  </si>
  <si>
    <t>41-60</t>
  </si>
  <si>
    <t>61-80</t>
  </si>
  <si>
    <t>81-100</t>
  </si>
  <si>
    <t>101-120</t>
  </si>
  <si>
    <t>121-140</t>
  </si>
  <si>
    <t>141-160</t>
  </si>
  <si>
    <t>&gt;160</t>
  </si>
  <si>
    <t>40-49,9</t>
  </si>
  <si>
    <t>30-39,9</t>
  </si>
  <si>
    <t>20-29,9</t>
  </si>
  <si>
    <t>10-19,9</t>
  </si>
  <si>
    <t>7-9,9</t>
  </si>
  <si>
    <t>50-59,9</t>
  </si>
  <si>
    <t>60-69,9</t>
  </si>
  <si>
    <t>70-79,9</t>
  </si>
  <si>
    <t>80-89,9</t>
  </si>
  <si>
    <t>Height distribution</t>
  </si>
  <si>
    <t>&gt;=90</t>
  </si>
  <si>
    <t>Crown Projection surface</t>
  </si>
  <si>
    <t>Crown radius</t>
  </si>
  <si>
    <t>Top height of regeneration</t>
  </si>
  <si>
    <t>Distribution of regeneration</t>
  </si>
  <si>
    <t>Horizontal aggregation index CLARK and EVANS</t>
  </si>
  <si>
    <t>Distribution index PIELOU</t>
  </si>
  <si>
    <t>Crown maps:</t>
  </si>
  <si>
    <t>Version</t>
  </si>
  <si>
    <t>Date</t>
  </si>
  <si>
    <t>Modified by</t>
  </si>
  <si>
    <t>Modification reason</t>
  </si>
  <si>
    <t>History of changes</t>
  </si>
  <si>
    <t>Type:</t>
  </si>
  <si>
    <t>Project funded by the European Commission within Horizon 2020</t>
  </si>
  <si>
    <t xml:space="preserve">Dissemination Level </t>
  </si>
  <si>
    <t>PU</t>
  </si>
  <si>
    <t>Public</t>
  </si>
  <si>
    <t>CO</t>
  </si>
  <si>
    <t>Confidential, only for members of the consortium
(including the Commission Services)</t>
  </si>
  <si>
    <t>x</t>
  </si>
  <si>
    <t>Dataset</t>
  </si>
  <si>
    <t>Author(s):</t>
  </si>
  <si>
    <t>(-)</t>
  </si>
  <si>
    <t>Literature</t>
  </si>
  <si>
    <t>Mean dbh (diameter at breast height)</t>
  </si>
  <si>
    <t>m²/ha</t>
  </si>
  <si>
    <t>°C</t>
  </si>
  <si>
    <t>Annual yield</t>
  </si>
  <si>
    <t>Region specific</t>
  </si>
  <si>
    <t xml:space="preserve">Description; Calculation </t>
  </si>
  <si>
    <t>General</t>
  </si>
  <si>
    <t>mm</t>
  </si>
  <si>
    <t>Data</t>
  </si>
  <si>
    <t>Inventory</t>
  </si>
  <si>
    <t>Climate</t>
  </si>
  <si>
    <t>Source</t>
  </si>
  <si>
    <t>Reference year</t>
  </si>
  <si>
    <t>Parameter description/calculation</t>
  </si>
  <si>
    <t>Data source</t>
  </si>
  <si>
    <t>%</t>
  </si>
  <si>
    <t>Species composition</t>
  </si>
  <si>
    <t>Diameter at breast height (dbh) distribution</t>
  </si>
  <si>
    <t>Inventory data</t>
  </si>
  <si>
    <t>Climate data</t>
  </si>
  <si>
    <t>Type</t>
  </si>
  <si>
    <t>N / ha</t>
  </si>
  <si>
    <t>…</t>
  </si>
  <si>
    <t>Species 1</t>
  </si>
  <si>
    <t>Species 2</t>
  </si>
  <si>
    <t>Age distribution [ha/year-class]</t>
  </si>
  <si>
    <t>Species 3</t>
  </si>
  <si>
    <t>Species 4</t>
  </si>
  <si>
    <t>Species 5</t>
  </si>
  <si>
    <t>Species 6</t>
  </si>
  <si>
    <r>
      <t>Age distribution [m</t>
    </r>
    <r>
      <rPr>
        <b/>
        <vertAlign val="superscript"/>
        <sz val="11"/>
        <color theme="0"/>
        <rFont val="Calibri"/>
        <family val="2"/>
        <scheme val="minor"/>
      </rPr>
      <t>3</t>
    </r>
    <r>
      <rPr>
        <b/>
        <sz val="11"/>
        <color theme="0"/>
        <rFont val="Calibri"/>
        <family val="2"/>
        <scheme val="minor"/>
      </rPr>
      <t>/year-class]</t>
    </r>
  </si>
  <si>
    <t>Parameter values</t>
  </si>
  <si>
    <t>Diameter-at-breast height (dbh) distribution [ha/cm-class]</t>
  </si>
  <si>
    <t>Diameter-at-breast height (dbh) distribution [m³/cm-class]</t>
  </si>
  <si>
    <t>0-4,99</t>
  </si>
  <si>
    <t>5-9,99</t>
  </si>
  <si>
    <t>10-14,99</t>
  </si>
  <si>
    <t>15-19,99</t>
  </si>
  <si>
    <t>20-24,99</t>
  </si>
  <si>
    <t>25-29,99</t>
  </si>
  <si>
    <t>&gt;30</t>
  </si>
  <si>
    <t>Height distribution [ha/m-class]</t>
  </si>
  <si>
    <t>Height distribution [m³/m-class]</t>
  </si>
  <si>
    <t>V01.0</t>
  </si>
  <si>
    <t>Leona Ottens (UGOE)</t>
  </si>
  <si>
    <t>Initial version of the template</t>
  </si>
  <si>
    <t>This column should be the same in all WPs.</t>
  </si>
  <si>
    <t>Columns classifications can be modified if necessary.</t>
  </si>
  <si>
    <t>Any other optional variables welcome:</t>
  </si>
  <si>
    <t>Selective</t>
  </si>
  <si>
    <t>Standing carbon</t>
  </si>
  <si>
    <t>Explicit area</t>
  </si>
  <si>
    <t>ha</t>
  </si>
  <si>
    <t>Annual Mean Temperature</t>
  </si>
  <si>
    <t>Mean Diurnal Range</t>
  </si>
  <si>
    <t>Isothermality</t>
  </si>
  <si>
    <t>Temperature Seasonality</t>
  </si>
  <si>
    <t>Max Temperature of Warmest Month</t>
  </si>
  <si>
    <t>Min Temperature of Coldest Month</t>
  </si>
  <si>
    <t>Temperature Annual Range (BIO5-BIO6)</t>
  </si>
  <si>
    <t>Mean Temperature of Wettest Quarter</t>
  </si>
  <si>
    <t>Mean Temperature of Driest Quarter</t>
  </si>
  <si>
    <t>Mean Temperature of Warmest Quarter</t>
  </si>
  <si>
    <t>Mean Temperature of Coldest Quarter</t>
  </si>
  <si>
    <t>Annual Precipitation</t>
  </si>
  <si>
    <t>Precipitation of Wettest Month</t>
  </si>
  <si>
    <t>Precipitation of Driest Month</t>
  </si>
  <si>
    <t>Precipitation Seasonality (Coefficient of Variation)</t>
  </si>
  <si>
    <t>Precipitation of Wettest Quarter</t>
  </si>
  <si>
    <t>Precipitation of Driest Quarter</t>
  </si>
  <si>
    <t>Precipitation of Warmest Quarter</t>
  </si>
  <si>
    <t>Precipitation of Coldest Quarter</t>
  </si>
  <si>
    <t>t C/ha</t>
  </si>
  <si>
    <t>It describes the amount of carbon bound in the stocking volume. For the calculation of the standing carbon the stocking biomass volume is multiplied by the tree species specific biomass expansion factor and the carbon density (here defined as 0.5).</t>
  </si>
  <si>
    <t>The SDI determines the number of trees per hectare the same stand with a dbh of 25 cm would have.
It is calculated as followed:
N =  Actual number of trees of the stand
dg = Diameter of the mean basal area tree [cm]</t>
  </si>
  <si>
    <t>Stand density index (SDI)</t>
  </si>
  <si>
    <t>Mean of monthly (max temp - min temp)</t>
  </si>
  <si>
    <t>(Mean Diurnal Range/ Temperature Annual Range) *100</t>
  </si>
  <si>
    <t>Temperature Annual Range</t>
  </si>
  <si>
    <t>(Max Temperature of Warmest Month) minus (Min Temperature of Coldest Month)</t>
  </si>
  <si>
    <t xml:space="preserve">Fick, S.E. and R.J. Hijmans, 2017. WorldClim 2: new 1km spatial resolution climate surfaces for global land areas.
International Journal of Climatology 37 (12): 4302-4315. </t>
  </si>
  <si>
    <t>Reineke, L.H. 1933. Perfecting a stand-density index for even_x0002_aged forests. Journal of Agricultural Reaerach 46:627-638
Pretsch, H. and Bieber, P. 2005. A Re-Evaluation f Reineke´s Rule and Stand Density Index. Forest Sience 5/(4)</t>
  </si>
  <si>
    <t>V01.1</t>
  </si>
  <si>
    <t>Timothy Thrippleton (WSL)</t>
  </si>
  <si>
    <t>NFI Data from CSS Grisons, Switzerland</t>
  </si>
  <si>
    <t>New Dataset (Height and deadwood) included</t>
  </si>
  <si>
    <t>Growth and harvest estimates from NFI included</t>
  </si>
  <si>
    <t>Climate dataset completed</t>
  </si>
  <si>
    <t>Amt für Wald und Naturgefahren Graubünden</t>
  </si>
  <si>
    <t>WorldClim 2.1</t>
  </si>
  <si>
    <t>1970-2000</t>
  </si>
  <si>
    <t>Fischer &amp; Traub (2019) Swiss National Forest Inventory – Methods and Models of the Fourth Assessment. Managing Forest Ecosystems. Vol 35. Springer. https://doi.org/10.1007/978-3-030-19293-8</t>
  </si>
  <si>
    <t>1 (N-Alps, mont. Spruce-Beech, Age 50)</t>
  </si>
  <si>
    <t>2 (N-Alps, mont. Spruce-Beech, Age 100)</t>
  </si>
  <si>
    <t>3 (N-Alps, high-mont. Fir-Spruce, Age 50)</t>
  </si>
  <si>
    <t>4 (N-Alps, high-mont. Fir-Spruce, Age 100)</t>
  </si>
  <si>
    <t>5 (N-Alps, subalp. Spruce, Age 50)</t>
  </si>
  <si>
    <t>6 (N-Alps, subalp. Spruce, Age 100)</t>
  </si>
  <si>
    <t>7 (C-Alps, high-mont Spruce-Pine, Age 50)</t>
  </si>
  <si>
    <t>8 (C-Alps, high-mont Spruce-Pine, Age 100)</t>
  </si>
  <si>
    <t>9 (C-Alps, subalp. Spruce, Age 50)</t>
  </si>
  <si>
    <t>10 (C-Alps, subalp. Spruce, Age 100)</t>
  </si>
  <si>
    <t>11 (C-Alps, upper-subalp. Larch-Stonepine, Age 50)</t>
  </si>
  <si>
    <t>12 (C-Alps, upper-subalp. Larch-Stonepine, Age 100)</t>
  </si>
  <si>
    <t>13 (S-Alps, mont. Chestnut-Lime-Oak, Age 50)</t>
  </si>
  <si>
    <t>14 (S-Alps, mont. Chestnut-Lime-Oak, Age 100)</t>
  </si>
  <si>
    <t>15 (S-Alps, high-mont. Fir-Spruce, Age 50)</t>
  </si>
  <si>
    <t>16 (S-Alps, high-mont. Fir-Spruce, Age 100)</t>
  </si>
  <si>
    <t>17 ( S-Alps, subalp. Spruce, Age 50)</t>
  </si>
  <si>
    <t>18 ( S-Alps, subalp. Spruce, Age 100)</t>
  </si>
  <si>
    <t>19 (S-Alps, upper-subalp. Larch, Age 50)</t>
  </si>
  <si>
    <t>20 (S-Alps, upper-subalp. Larch, Age 100)</t>
  </si>
  <si>
    <t>Not available</t>
  </si>
  <si>
    <t>100700 ha [Spruce forest in Grisons]</t>
  </si>
  <si>
    <t>5300 ha [Beech forest in Grisons]</t>
  </si>
  <si>
    <t>30500 ha [Larch forest in Grisons]</t>
  </si>
  <si>
    <t>1600 ha [Chestnut forest in Grisons]</t>
  </si>
  <si>
    <t>13.2 [LFI-estimate elevation 600-1000 m]</t>
  </si>
  <si>
    <t>11 [LFI-estimate elevation 600-1200 m]</t>
  </si>
  <si>
    <t>10.2 [LFI-estimate elevation 1000-1400 m]</t>
  </si>
  <si>
    <t>7.8 [LFI-estimate elevation 1400-1800 m]</t>
  </si>
  <si>
    <t>4 [LFI-estimate elevation &gt; 1200 m]</t>
  </si>
  <si>
    <t>8.1 [LFI-estimate elevation 1000-1400 m]</t>
  </si>
  <si>
    <t>3.9 [LFI-estimate elevation 600-1200 m]</t>
  </si>
  <si>
    <t>7.0 [LFI-estimate elevation 1400-1800 m]</t>
  </si>
  <si>
    <t>1.9 [LFI-estimate elevation &gt;1200 m]</t>
  </si>
  <si>
    <t>4.7 [LFI-estimate elevation &gt;1800 m]</t>
  </si>
  <si>
    <t>5.8 [LFI-estimate elevation 600-1000 m]</t>
  </si>
  <si>
    <t>0.9 [LFI-estimate elevation 600-1200 m]</t>
  </si>
  <si>
    <t>6.2 [LFI-estimate elevation 1000-1400 m]</t>
  </si>
  <si>
    <t>0.7 [LFI-estimate elevation &gt; 1200 m]</t>
  </si>
  <si>
    <t>6.5 [LFI-estimate elevation 1400-1800 m]</t>
  </si>
  <si>
    <t>3.9 [LFI-estimate elevation &gt;1800 m]</t>
  </si>
  <si>
    <t>Leona Ottens and Kai Husmann (UGOE)</t>
  </si>
  <si>
    <t>Revision</t>
  </si>
  <si>
    <t>Timothy Thrippleton (WSL); Leo G. Bont (WSL); Janine Schweier (WSL)</t>
  </si>
  <si>
    <t>Aligned dataset of forest inventory and climate data for MCDSS for Alpine forests for WP8</t>
  </si>
  <si>
    <t>Deliverable 2.1</t>
  </si>
  <si>
    <t>Martin Brunsmeier (THRO)</t>
  </si>
  <si>
    <t>V01.6</t>
  </si>
  <si>
    <t>Janine Schweier (WSL)</t>
  </si>
  <si>
    <t>Quality Review</t>
  </si>
  <si>
    <t>V01.7</t>
  </si>
  <si>
    <t>Sandra Krommes (THRO)</t>
  </si>
  <si>
    <t>Final revision</t>
  </si>
  <si>
    <t>V01.2</t>
  </si>
  <si>
    <t>V01.3</t>
  </si>
  <si>
    <t>V01.4</t>
  </si>
  <si>
    <t>V01.5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</si>
</sst>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b/>
      <sz val="14"/>
      <color rgb="FF3DAC50"/>
      <name val="Calibri"/>
      <family val="2"/>
      <scheme val="minor"/>
    </font>
    <font>
      <b/>
      <sz val="20"/>
      <color rgb="FF3DAC50"/>
      <name val="Calibri"/>
      <family val="2"/>
      <scheme val="minor"/>
    </font>
    <font>
      <sz val="18"/>
      <color rgb="FF3DAC50"/>
      <name val="Calibri"/>
      <family val="2"/>
      <scheme val="minor"/>
    </font>
    <font>
      <sz val="11"/>
      <color rgb="FF3DAC50"/>
      <name val="Calibri"/>
      <family val="2"/>
      <scheme val="minor"/>
    </font>
    <font>
      <sz val="12"/>
      <color rgb="FF3DAC50"/>
      <name val="Calibri"/>
      <family val="2"/>
      <scheme val="minor"/>
    </font>
    <font>
      <b/>
      <vertAlign val="superscript"/>
      <sz val="11"/>
      <color theme="0"/>
      <name val="Calibri"/>
      <family val="2"/>
      <scheme val="minor"/>
    </font>
    <font>
      <sz val="11"/>
      <name val="Calibri"/>
      <family val="2"/>
      <scheme val="minor"/>
    </font>
    <font>
      <b/>
      <sz val="9"/>
      <color indexed="81"/>
      <name val="Tahoma"/>
      <family val="2"/>
    </font>
    <font>
      <sz val="9"/>
      <color indexed="81"/>
      <name val="Tahoma"/>
      <family val="2"/>
    </font>
    <font>
      <sz val="11"/>
      <color theme="1"/>
      <name val="Calibri"/>
      <family val="2"/>
    </font>
  </fonts>
  <fills count="5">
    <fill>
      <patternFill patternType="none"/>
    </fill>
    <fill>
      <patternFill patternType="gray125"/>
    </fill>
    <fill>
      <patternFill patternType="solid">
        <fgColor rgb="FF3DAC50"/>
        <bgColor indexed="64"/>
      </patternFill>
    </fill>
    <fill>
      <patternFill patternType="solid">
        <fgColor theme="0"/>
        <bgColor indexed="64"/>
      </patternFill>
    </fill>
    <fill>
      <patternFill patternType="solid">
        <fgColor them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top/>
      <bottom/>
      <diagonal/>
    </border>
    <border>
      <left/>
      <right/>
      <top style="double">
        <color indexed="64"/>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auto="1"/>
      </bottom>
      <diagonal/>
    </border>
    <border>
      <left style="thin">
        <color indexed="64"/>
      </left>
      <right style="thin">
        <color indexed="64"/>
      </right>
      <top/>
      <bottom/>
      <diagonal/>
    </border>
  </borders>
  <cellStyleXfs count="1">
    <xf numFmtId="0" fontId="0" fillId="0" borderId="0"/>
  </cellStyleXfs>
  <cellXfs count="74">
    <xf numFmtId="0" fontId="0" fillId="0" borderId="0" xfId="0"/>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 xfId="0" applyBorder="1"/>
    <xf numFmtId="0" fontId="0" fillId="0" borderId="0" xfId="0" applyFill="1" applyBorder="1"/>
    <xf numFmtId="0" fontId="0" fillId="0" borderId="0" xfId="0" applyFill="1"/>
    <xf numFmtId="0" fontId="0" fillId="0" borderId="1" xfId="0" applyFill="1" applyBorder="1"/>
    <xf numFmtId="0" fontId="0" fillId="0" borderId="12" xfId="0" applyFill="1" applyBorder="1"/>
    <xf numFmtId="0" fontId="0" fillId="0" borderId="10" xfId="0" applyFill="1" applyBorder="1"/>
    <xf numFmtId="0" fontId="2" fillId="2" borderId="10" xfId="0" applyFont="1" applyFill="1" applyBorder="1"/>
    <xf numFmtId="0" fontId="2" fillId="2" borderId="11" xfId="0" applyFont="1" applyFill="1" applyBorder="1"/>
    <xf numFmtId="0" fontId="2" fillId="2" borderId="12" xfId="0" applyFont="1" applyFill="1" applyBorder="1"/>
    <xf numFmtId="0" fontId="4" fillId="0" borderId="0" xfId="0" applyFont="1"/>
    <xf numFmtId="0" fontId="2" fillId="2" borderId="1" xfId="0" applyFont="1" applyFill="1" applyBorder="1"/>
    <xf numFmtId="0" fontId="5" fillId="0" borderId="0" xfId="0" applyFont="1"/>
    <xf numFmtId="0" fontId="6" fillId="0" borderId="0" xfId="0" applyFont="1"/>
    <xf numFmtId="0" fontId="7" fillId="0" borderId="0" xfId="0" applyFont="1"/>
    <xf numFmtId="0" fontId="8" fillId="0" borderId="0" xfId="0" applyFont="1"/>
    <xf numFmtId="0" fontId="0" fillId="0" borderId="16" xfId="0" applyBorder="1"/>
    <xf numFmtId="0" fontId="0" fillId="0" borderId="17" xfId="0" applyBorder="1"/>
    <xf numFmtId="0" fontId="0" fillId="0" borderId="18" xfId="0" applyBorder="1" applyAlignment="1">
      <alignment wrapText="1"/>
    </xf>
    <xf numFmtId="0" fontId="1" fillId="0" borderId="19" xfId="0" applyFont="1" applyBorder="1" applyAlignment="1">
      <alignment horizontal="left" vertical="top"/>
    </xf>
    <xf numFmtId="0" fontId="1" fillId="0" borderId="20" xfId="0" applyFont="1" applyBorder="1"/>
    <xf numFmtId="0" fontId="3" fillId="2" borderId="10" xfId="0" applyFont="1" applyFill="1" applyBorder="1"/>
    <xf numFmtId="0" fontId="0" fillId="2" borderId="14" xfId="0" applyFill="1" applyBorder="1"/>
    <xf numFmtId="0" fontId="3" fillId="2" borderId="12" xfId="0" applyFont="1" applyFill="1" applyBorder="1"/>
    <xf numFmtId="0" fontId="3" fillId="2" borderId="13" xfId="0" applyFont="1" applyFill="1" applyBorder="1"/>
    <xf numFmtId="0" fontId="3" fillId="2" borderId="1" xfId="0" applyFont="1" applyFill="1" applyBorder="1"/>
    <xf numFmtId="0" fontId="4" fillId="0" borderId="0" xfId="0" applyFont="1" applyBorder="1"/>
    <xf numFmtId="0" fontId="2" fillId="2" borderId="13" xfId="0" applyFont="1" applyFill="1" applyBorder="1"/>
    <xf numFmtId="0" fontId="0" fillId="0" borderId="5" xfId="0" applyFill="1" applyBorder="1"/>
    <xf numFmtId="14" fontId="0" fillId="0" borderId="3" xfId="0" applyNumberFormat="1" applyBorder="1"/>
    <xf numFmtId="0" fontId="0" fillId="3" borderId="10" xfId="0" applyFill="1" applyBorder="1"/>
    <xf numFmtId="0" fontId="7" fillId="0" borderId="0" xfId="0" applyFont="1" applyFill="1" applyBorder="1"/>
    <xf numFmtId="0" fontId="10" fillId="0" borderId="1" xfId="0" applyFont="1" applyFill="1" applyBorder="1"/>
    <xf numFmtId="0" fontId="0" fillId="0" borderId="1" xfId="0" applyBorder="1" applyAlignment="1">
      <alignment vertical="top" wrapText="1"/>
    </xf>
    <xf numFmtId="0" fontId="0" fillId="0" borderId="0" xfId="0" applyAlignment="1">
      <alignment vertical="top" wrapText="1"/>
    </xf>
    <xf numFmtId="0" fontId="0" fillId="0" borderId="1" xfId="0" applyBorder="1" applyAlignment="1">
      <alignment horizontal="left" vertical="top"/>
    </xf>
    <xf numFmtId="0" fontId="0" fillId="0" borderId="1" xfId="0" applyBorder="1" applyAlignment="1">
      <alignment vertical="top"/>
    </xf>
    <xf numFmtId="14" fontId="0" fillId="0" borderId="0" xfId="0" applyNumberFormat="1" applyBorder="1"/>
    <xf numFmtId="0" fontId="0" fillId="0" borderId="1" xfId="0" applyBorder="1" applyAlignment="1">
      <alignment horizontal="right"/>
    </xf>
    <xf numFmtId="0" fontId="0" fillId="0" borderId="1" xfId="0" applyBorder="1" applyAlignment="1">
      <alignment wrapText="1"/>
    </xf>
    <xf numFmtId="0" fontId="0" fillId="4" borderId="1" xfId="0" applyFill="1" applyBorder="1" applyAlignment="1">
      <alignment horizontal="right"/>
    </xf>
    <xf numFmtId="0" fontId="13" fillId="0" borderId="1" xfId="0" applyFont="1" applyFill="1" applyBorder="1"/>
    <xf numFmtId="0" fontId="13" fillId="4" borderId="1" xfId="0" applyFont="1" applyFill="1" applyBorder="1"/>
    <xf numFmtId="0" fontId="0" fillId="4" borderId="1" xfId="0" applyFill="1" applyBorder="1"/>
    <xf numFmtId="14" fontId="0" fillId="0" borderId="0" xfId="0" applyNumberFormat="1"/>
    <xf numFmtId="14" fontId="0" fillId="0" borderId="8" xfId="0" applyNumberFormat="1" applyBorder="1"/>
    <xf numFmtId="0" fontId="1" fillId="0" borderId="21" xfId="0" applyFont="1" applyBorder="1" applyAlignment="1">
      <alignment horizontal="left" vertical="top"/>
    </xf>
    <xf numFmtId="0" fontId="1" fillId="0" borderId="15" xfId="0" applyFont="1" applyBorder="1" applyAlignment="1">
      <alignment horizontal="left" vertical="top"/>
    </xf>
    <xf numFmtId="0" fontId="1" fillId="0" borderId="22" xfId="0" applyFont="1" applyBorder="1" applyAlignment="1">
      <alignment horizontal="left" vertical="top"/>
    </xf>
    <xf numFmtId="0" fontId="1" fillId="0" borderId="20" xfId="0" applyFont="1" applyBorder="1" applyAlignment="1">
      <alignment horizontal="left" vertical="top"/>
    </xf>
    <xf numFmtId="0" fontId="1" fillId="0" borderId="1" xfId="0" applyFont="1" applyBorder="1" applyAlignment="1">
      <alignment horizontal="left" vertical="top"/>
    </xf>
    <xf numFmtId="0" fontId="1" fillId="0" borderId="23" xfId="0" applyFont="1" applyBorder="1" applyAlignment="1">
      <alignment horizontal="left" vertical="top"/>
    </xf>
    <xf numFmtId="0" fontId="0" fillId="0" borderId="13" xfId="0" applyBorder="1" applyAlignment="1">
      <alignment vertical="top" wrapText="1"/>
    </xf>
    <xf numFmtId="0" fontId="0" fillId="0" borderId="24" xfId="0" applyBorder="1" applyAlignment="1">
      <alignment vertical="top"/>
    </xf>
    <xf numFmtId="0" fontId="0" fillId="0" borderId="14" xfId="0" applyBorder="1" applyAlignment="1">
      <alignment vertical="top"/>
    </xf>
    <xf numFmtId="0" fontId="3" fillId="2" borderId="10" xfId="0" applyFont="1" applyFill="1" applyBorder="1" applyAlignment="1">
      <alignment horizontal="center"/>
    </xf>
    <xf numFmtId="0" fontId="3" fillId="2" borderId="12" xfId="0" applyFont="1" applyFill="1" applyBorder="1" applyAlignment="1">
      <alignment horizontal="center"/>
    </xf>
    <xf numFmtId="0" fontId="0" fillId="0" borderId="1" xfId="0" applyBorder="1" applyAlignment="1">
      <alignment horizontal="center" vertical="center" textRotation="90"/>
    </xf>
    <xf numFmtId="0" fontId="3" fillId="2" borderId="1" xfId="0" applyFont="1" applyFill="1" applyBorder="1" applyAlignment="1">
      <alignment horizontal="left" vertical="top"/>
    </xf>
    <xf numFmtId="0" fontId="0" fillId="0" borderId="13" xfId="0" applyBorder="1" applyAlignment="1">
      <alignment horizontal="center" vertical="top" wrapText="1"/>
    </xf>
    <xf numFmtId="0" fontId="0" fillId="0" borderId="24" xfId="0" applyBorder="1" applyAlignment="1">
      <alignment horizontal="center" vertical="top" wrapText="1"/>
    </xf>
    <xf numFmtId="0" fontId="0" fillId="0" borderId="14" xfId="0" applyBorder="1" applyAlignment="1">
      <alignment horizontal="center" vertical="top" wrapText="1"/>
    </xf>
    <xf numFmtId="0" fontId="2" fillId="2" borderId="1" xfId="0" applyFont="1" applyFill="1" applyBorder="1" applyAlignment="1">
      <alignment horizontal="left" wrapText="1"/>
    </xf>
    <xf numFmtId="0" fontId="0" fillId="0" borderId="1" xfId="0" applyBorder="1" applyAlignment="1">
      <alignment horizontal="left" wrapText="1"/>
    </xf>
  </cellXfs>
  <cellStyles count="1">
    <cellStyle name="Standard" xfId="0" builtinId="0"/>
  </cellStyles>
  <dxfs count="0"/>
  <tableStyles count="0" defaultTableStyle="TableStyleMedium2" defaultPivotStyle="PivotStyleLight16"/>
  <colors>
    <mruColors>
      <color rgb="FF3DAC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615950</xdr:colOff>
      <xdr:row>1</xdr:row>
      <xdr:rowOff>19052</xdr:rowOff>
    </xdr:from>
    <xdr:to>
      <xdr:col>8</xdr:col>
      <xdr:colOff>400050</xdr:colOff>
      <xdr:row>6</xdr:row>
      <xdr:rowOff>173580</xdr:rowOff>
    </xdr:to>
    <xdr:pic>
      <xdr:nvPicPr>
        <xdr:cNvPr id="3" name="Grafik 2">
          <a:extLst>
            <a:ext uri="{FF2B5EF4-FFF2-40B4-BE49-F238E27FC236}">
              <a16:creationId xmlns:a16="http://schemas.microsoft.com/office/drawing/2014/main" id="{4F169C6C-D5A4-4595-B134-47E7E499B3E2}"/>
            </a:ext>
          </a:extLst>
        </xdr:cNvPr>
        <xdr:cNvPicPr>
          <a:picLocks noChangeAspect="1"/>
        </xdr:cNvPicPr>
      </xdr:nvPicPr>
      <xdr:blipFill>
        <a:blip xmlns:r="http://schemas.openxmlformats.org/officeDocument/2006/relationships" r:embed="rId1"/>
        <a:stretch>
          <a:fillRect/>
        </a:stretch>
      </xdr:blipFill>
      <xdr:spPr>
        <a:xfrm>
          <a:off x="1377950" y="200027"/>
          <a:ext cx="7781925" cy="1056228"/>
        </a:xfrm>
        <a:prstGeom prst="rect">
          <a:avLst/>
        </a:prstGeom>
      </xdr:spPr>
    </xdr:pic>
    <xdr:clientData/>
  </xdr:twoCellAnchor>
  <xdr:twoCellAnchor>
    <xdr:from>
      <xdr:col>0</xdr:col>
      <xdr:colOff>755649</xdr:colOff>
      <xdr:row>21</xdr:row>
      <xdr:rowOff>50800</xdr:rowOff>
    </xdr:from>
    <xdr:to>
      <xdr:col>9</xdr:col>
      <xdr:colOff>41274</xdr:colOff>
      <xdr:row>27</xdr:row>
      <xdr:rowOff>47626</xdr:rowOff>
    </xdr:to>
    <xdr:sp macro="" textlink="">
      <xdr:nvSpPr>
        <xdr:cNvPr id="4" name="Textfeld 3">
          <a:extLst>
            <a:ext uri="{FF2B5EF4-FFF2-40B4-BE49-F238E27FC236}">
              <a16:creationId xmlns:a16="http://schemas.microsoft.com/office/drawing/2014/main" id="{1D614C74-D59B-423C-952D-3BE68F2088EB}"/>
            </a:ext>
          </a:extLst>
        </xdr:cNvPr>
        <xdr:cNvSpPr txBox="1"/>
      </xdr:nvSpPr>
      <xdr:spPr>
        <a:xfrm>
          <a:off x="755649" y="4375150"/>
          <a:ext cx="8048625" cy="10826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50">
              <a:solidFill>
                <a:srgbClr val="3DAC50"/>
              </a:solidFill>
            </a:rPr>
            <a:t>Disclaimer:</a:t>
          </a:r>
        </a:p>
        <a:p>
          <a:pPr marL="0" marR="0" lvl="0" indent="0" defTabSz="914400" eaLnBrk="1" fontAlgn="auto" latinLnBrk="0" hangingPunct="1">
            <a:lnSpc>
              <a:spcPct val="100000"/>
            </a:lnSpc>
            <a:spcBef>
              <a:spcPts val="0"/>
            </a:spcBef>
            <a:spcAft>
              <a:spcPts val="0"/>
            </a:spcAft>
            <a:buClrTx/>
            <a:buSzTx/>
            <a:buFontTx/>
            <a:buNone/>
            <a:tabLst/>
            <a:defRPr/>
          </a:pPr>
          <a:r>
            <a:rPr lang="en-GB" sz="1050">
              <a:solidFill>
                <a:schemeClr val="dk1"/>
              </a:solidFill>
              <a:effectLst/>
              <a:latin typeface="+mn-lt"/>
              <a:ea typeface="+mn-ea"/>
              <a:cs typeface="+mn-cs"/>
            </a:rPr>
            <a:t>This document reflects only the authors’ view and not those of the European Community. This work may rely on data from sources external to the members of the ONEforest project consortium. Members of the Consortium do not accept liability for loss or damage suffered by any third party because of errors or inaccuracies in such data. The information in this document is provided “as is” and no guarantee or warranty is given that the information is fit for any particular purpose. The user thereof uses the information at its sole risk and neither the European Community nor any member of the ONEforest Consortium is liable for any use that may be made of the information.</a:t>
          </a:r>
          <a:endParaRPr lang="de-DE" sz="1050">
            <a:solidFill>
              <a:schemeClr val="dk1"/>
            </a:solidFill>
            <a:effectLst/>
            <a:latin typeface="+mn-lt"/>
            <a:ea typeface="+mn-ea"/>
            <a:cs typeface="+mn-cs"/>
          </a:endParaRPr>
        </a:p>
        <a:p>
          <a:endParaRPr lang="de-DE"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79934</xdr:colOff>
      <xdr:row>16</xdr:row>
      <xdr:rowOff>608105</xdr:rowOff>
    </xdr:from>
    <xdr:ext cx="1925919" cy="383054"/>
    <mc:AlternateContent xmlns:mc="http://schemas.openxmlformats.org/markup-compatibility/2006" xmlns:a14="http://schemas.microsoft.com/office/drawing/2010/main">
      <mc:Choice Requires="a14">
        <xdr:sp macro="" textlink="">
          <xdr:nvSpPr>
            <xdr:cNvPr id="2" name="Textfeld 1">
              <a:extLst>
                <a:ext uri="{FF2B5EF4-FFF2-40B4-BE49-F238E27FC236}">
                  <a16:creationId xmlns:a16="http://schemas.microsoft.com/office/drawing/2014/main" id="{0E4F1BDB-B291-451B-A0B4-29BA0F2BE3CC}"/>
                </a:ext>
              </a:extLst>
            </xdr:cNvPr>
            <xdr:cNvSpPr txBox="1"/>
          </xdr:nvSpPr>
          <xdr:spPr>
            <a:xfrm>
              <a:off x="4455084" y="8751980"/>
              <a:ext cx="1925919" cy="3830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1200" b="0" i="1">
                        <a:latin typeface="Cambria Math" panose="02040503050406030204" pitchFamily="18" charset="0"/>
                      </a:rPr>
                      <m:t>𝑆𝐷𝐼</m:t>
                    </m:r>
                    <m:r>
                      <a:rPr lang="de-DE" sz="1200" b="0" i="1">
                        <a:latin typeface="Cambria Math" panose="02040503050406030204" pitchFamily="18" charset="0"/>
                      </a:rPr>
                      <m:t> =</m:t>
                    </m:r>
                    <m:r>
                      <a:rPr lang="de-DE" sz="1200" b="0" i="1">
                        <a:latin typeface="Cambria Math" panose="02040503050406030204" pitchFamily="18" charset="0"/>
                        <a:ea typeface="Cambria Math" panose="02040503050406030204" pitchFamily="18" charset="0"/>
                      </a:rPr>
                      <m:t>𝑁</m:t>
                    </m:r>
                    <m:r>
                      <a:rPr lang="de-DE" sz="1200" b="0" i="1">
                        <a:latin typeface="Cambria Math" panose="02040503050406030204" pitchFamily="18" charset="0"/>
                        <a:ea typeface="Cambria Math" panose="02040503050406030204" pitchFamily="18" charset="0"/>
                      </a:rPr>
                      <m:t> ∗(</m:t>
                    </m:r>
                    <m:sSup>
                      <m:sSupPr>
                        <m:ctrlPr>
                          <a:rPr lang="de-DE" sz="1200" b="0" i="1">
                            <a:latin typeface="Cambria Math" panose="02040503050406030204" pitchFamily="18" charset="0"/>
                            <a:ea typeface="Cambria Math" panose="02040503050406030204" pitchFamily="18" charset="0"/>
                          </a:rPr>
                        </m:ctrlPr>
                      </m:sSupPr>
                      <m:e>
                        <m:f>
                          <m:fPr>
                            <m:ctrlPr>
                              <a:rPr lang="de-DE" sz="1200" b="0" i="1">
                                <a:latin typeface="Cambria Math" panose="02040503050406030204" pitchFamily="18" charset="0"/>
                                <a:ea typeface="Cambria Math" panose="02040503050406030204" pitchFamily="18" charset="0"/>
                              </a:rPr>
                            </m:ctrlPr>
                          </m:fPr>
                          <m:num>
                            <m:r>
                              <a:rPr lang="de-DE" sz="1200" b="0" i="1">
                                <a:latin typeface="Cambria Math" panose="02040503050406030204" pitchFamily="18" charset="0"/>
                                <a:ea typeface="Cambria Math" panose="02040503050406030204" pitchFamily="18" charset="0"/>
                              </a:rPr>
                              <m:t>25</m:t>
                            </m:r>
                          </m:num>
                          <m:den>
                            <m:r>
                              <a:rPr lang="de-DE" sz="1200" b="0" i="1">
                                <a:latin typeface="Cambria Math" panose="02040503050406030204" pitchFamily="18" charset="0"/>
                                <a:ea typeface="Cambria Math" panose="02040503050406030204" pitchFamily="18" charset="0"/>
                              </a:rPr>
                              <m:t>𝑑𝑔</m:t>
                            </m:r>
                          </m:den>
                        </m:f>
                        <m:r>
                          <a:rPr lang="de-DE" sz="1200" b="0" i="1">
                            <a:latin typeface="Cambria Math" panose="02040503050406030204" pitchFamily="18" charset="0"/>
                            <a:ea typeface="Cambria Math" panose="02040503050406030204" pitchFamily="18" charset="0"/>
                          </a:rPr>
                          <m:t>)</m:t>
                        </m:r>
                      </m:e>
                      <m:sup>
                        <m:r>
                          <a:rPr lang="de-DE" sz="1200" b="0" i="1">
                            <a:latin typeface="Cambria Math" panose="02040503050406030204" pitchFamily="18" charset="0"/>
                            <a:ea typeface="Cambria Math" panose="02040503050406030204" pitchFamily="18" charset="0"/>
                          </a:rPr>
                          <m:t>−1,605</m:t>
                        </m:r>
                      </m:sup>
                    </m:sSup>
                  </m:oMath>
                </m:oMathPara>
              </a14:m>
              <a:endParaRPr lang="de-DE" sz="1100"/>
            </a:p>
          </xdr:txBody>
        </xdr:sp>
      </mc:Choice>
      <mc:Fallback xmlns="">
        <xdr:sp macro="" textlink="">
          <xdr:nvSpPr>
            <xdr:cNvPr id="2" name="Textfeld 1">
              <a:extLst>
                <a:ext uri="{FF2B5EF4-FFF2-40B4-BE49-F238E27FC236}">
                  <a16:creationId xmlns:a16="http://schemas.microsoft.com/office/drawing/2014/main" id="{0E4F1BDB-B291-451B-A0B4-29BA0F2BE3CC}"/>
                </a:ext>
              </a:extLst>
            </xdr:cNvPr>
            <xdr:cNvSpPr txBox="1"/>
          </xdr:nvSpPr>
          <xdr:spPr>
            <a:xfrm>
              <a:off x="4455084" y="8751980"/>
              <a:ext cx="1925919" cy="3830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de-DE" sz="1200" b="0" i="0">
                  <a:latin typeface="Cambria Math" panose="02040503050406030204" pitchFamily="18" charset="0"/>
                </a:rPr>
                <a:t>𝑆𝐷𝐼 =</a:t>
              </a:r>
              <a:r>
                <a:rPr lang="de-DE" sz="1200" b="0" i="0">
                  <a:latin typeface="Cambria Math" panose="02040503050406030204" pitchFamily="18" charset="0"/>
                  <a:ea typeface="Cambria Math" panose="02040503050406030204" pitchFamily="18" charset="0"/>
                </a:rPr>
                <a:t>𝑁 ∗(〖25/𝑑𝑔)〗^(−1,605)</a:t>
              </a:r>
              <a:endParaRPr lang="de-DE" sz="1100"/>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forema\FPS\Projekte_der_Gruppe\ONEforest\WP2_CSR_Graub&#252;nden\2.1_NFI-Data_WSL\04_Deliverable\Summary_stats_GR_Strata_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forema\FPS\Projekte_der_Gruppe\ONEforest\WP2_CSR_Graub&#252;nden\2.1_NFI-Data_WSL\04_Deliverable\Summary_species_GR_Strat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forema\FPS\Projekte_der_Gruppe\ONEforest\WP2_CSR_Graub&#252;nden\2.1_NFI-Data_WSL\04_Deliverable\Climate_data_CSR_Gris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3">
          <cell r="B3">
            <v>320</v>
          </cell>
          <cell r="C3">
            <v>351</v>
          </cell>
          <cell r="D3">
            <v>313</v>
          </cell>
          <cell r="E3">
            <v>357</v>
          </cell>
          <cell r="F3">
            <v>280</v>
          </cell>
          <cell r="G3">
            <v>373</v>
          </cell>
          <cell r="H3">
            <v>173</v>
          </cell>
          <cell r="I3">
            <v>311</v>
          </cell>
          <cell r="J3">
            <v>214</v>
          </cell>
          <cell r="K3">
            <v>352</v>
          </cell>
          <cell r="L3">
            <v>162</v>
          </cell>
          <cell r="M3">
            <v>290</v>
          </cell>
          <cell r="N3">
            <v>314</v>
          </cell>
          <cell r="O3">
            <v>455</v>
          </cell>
          <cell r="P3">
            <v>352</v>
          </cell>
          <cell r="Q3">
            <v>378</v>
          </cell>
          <cell r="R3">
            <v>248</v>
          </cell>
          <cell r="S3">
            <v>331</v>
          </cell>
          <cell r="T3">
            <v>202</v>
          </cell>
          <cell r="U3">
            <v>194</v>
          </cell>
        </row>
        <row r="4">
          <cell r="B4">
            <v>78</v>
          </cell>
          <cell r="C4">
            <v>161</v>
          </cell>
          <cell r="D4">
            <v>65</v>
          </cell>
          <cell r="E4">
            <v>153</v>
          </cell>
          <cell r="F4">
            <v>51</v>
          </cell>
          <cell r="G4">
            <v>142</v>
          </cell>
          <cell r="H4">
            <v>31</v>
          </cell>
          <cell r="I4">
            <v>97</v>
          </cell>
          <cell r="J4">
            <v>50</v>
          </cell>
          <cell r="K4">
            <v>117</v>
          </cell>
          <cell r="L4">
            <v>44</v>
          </cell>
          <cell r="M4">
            <v>93</v>
          </cell>
          <cell r="N4">
            <v>55</v>
          </cell>
          <cell r="O4">
            <v>147</v>
          </cell>
          <cell r="P4">
            <v>62</v>
          </cell>
          <cell r="Q4">
            <v>144</v>
          </cell>
          <cell r="R4">
            <v>41</v>
          </cell>
          <cell r="S4">
            <v>121</v>
          </cell>
          <cell r="T4">
            <v>29</v>
          </cell>
          <cell r="U4">
            <v>68</v>
          </cell>
        </row>
        <row r="5">
          <cell r="B5">
            <v>50</v>
          </cell>
          <cell r="C5">
            <v>100</v>
          </cell>
          <cell r="D5">
            <v>50</v>
          </cell>
          <cell r="E5">
            <v>100</v>
          </cell>
          <cell r="F5">
            <v>50</v>
          </cell>
          <cell r="G5">
            <v>100</v>
          </cell>
          <cell r="H5">
            <v>50</v>
          </cell>
          <cell r="I5">
            <v>100</v>
          </cell>
          <cell r="J5">
            <v>50</v>
          </cell>
          <cell r="K5">
            <v>100</v>
          </cell>
          <cell r="L5">
            <v>50</v>
          </cell>
          <cell r="M5">
            <v>100</v>
          </cell>
          <cell r="N5">
            <v>50</v>
          </cell>
          <cell r="O5">
            <v>100</v>
          </cell>
          <cell r="P5">
            <v>50</v>
          </cell>
          <cell r="Q5">
            <v>100</v>
          </cell>
          <cell r="R5">
            <v>50</v>
          </cell>
          <cell r="S5">
            <v>100</v>
          </cell>
          <cell r="T5">
            <v>50</v>
          </cell>
          <cell r="U5">
            <v>100</v>
          </cell>
        </row>
        <row r="6">
          <cell r="B6">
            <v>31</v>
          </cell>
          <cell r="C6">
            <v>34</v>
          </cell>
          <cell r="D6">
            <v>32</v>
          </cell>
          <cell r="E6">
            <v>35</v>
          </cell>
          <cell r="F6">
            <v>30</v>
          </cell>
          <cell r="G6">
            <v>35</v>
          </cell>
          <cell r="H6">
            <v>34</v>
          </cell>
          <cell r="I6">
            <v>32</v>
          </cell>
          <cell r="J6">
            <v>30</v>
          </cell>
          <cell r="K6">
            <v>34</v>
          </cell>
          <cell r="L6">
            <v>34</v>
          </cell>
          <cell r="M6">
            <v>36</v>
          </cell>
          <cell r="N6">
            <v>29</v>
          </cell>
          <cell r="O6">
            <v>41</v>
          </cell>
          <cell r="P6">
            <v>32</v>
          </cell>
          <cell r="Q6">
            <v>36</v>
          </cell>
          <cell r="R6">
            <v>32</v>
          </cell>
          <cell r="S6">
            <v>35</v>
          </cell>
          <cell r="T6">
            <v>33</v>
          </cell>
          <cell r="U6">
            <v>32</v>
          </cell>
        </row>
        <row r="7">
          <cell r="B7">
            <v>25</v>
          </cell>
          <cell r="C7">
            <v>28</v>
          </cell>
          <cell r="D7">
            <v>25</v>
          </cell>
          <cell r="E7">
            <v>28</v>
          </cell>
          <cell r="F7">
            <v>22</v>
          </cell>
          <cell r="G7">
            <v>29</v>
          </cell>
          <cell r="H7">
            <v>14</v>
          </cell>
          <cell r="I7">
            <v>24</v>
          </cell>
          <cell r="J7">
            <v>17</v>
          </cell>
          <cell r="K7">
            <v>28</v>
          </cell>
          <cell r="L7">
            <v>13</v>
          </cell>
          <cell r="M7">
            <v>23</v>
          </cell>
          <cell r="N7">
            <v>25</v>
          </cell>
          <cell r="O7">
            <v>36</v>
          </cell>
          <cell r="P7">
            <v>28</v>
          </cell>
          <cell r="Q7">
            <v>30</v>
          </cell>
          <cell r="R7">
            <v>20</v>
          </cell>
          <cell r="S7">
            <v>26</v>
          </cell>
          <cell r="T7">
            <v>16</v>
          </cell>
          <cell r="U7">
            <v>15</v>
          </cell>
        </row>
        <row r="8">
          <cell r="B8">
            <v>308</v>
          </cell>
          <cell r="C8">
            <v>282</v>
          </cell>
          <cell r="D8">
            <v>288</v>
          </cell>
          <cell r="E8">
            <v>267</v>
          </cell>
          <cell r="F8">
            <v>299</v>
          </cell>
          <cell r="G8">
            <v>280</v>
          </cell>
          <cell r="H8">
            <v>130</v>
          </cell>
          <cell r="I8">
            <v>253</v>
          </cell>
          <cell r="J8">
            <v>195</v>
          </cell>
          <cell r="K8">
            <v>264</v>
          </cell>
          <cell r="L8">
            <v>122</v>
          </cell>
          <cell r="M8">
            <v>195</v>
          </cell>
          <cell r="N8">
            <v>333</v>
          </cell>
          <cell r="O8">
            <v>251</v>
          </cell>
          <cell r="P8">
            <v>338</v>
          </cell>
          <cell r="Q8">
            <v>269</v>
          </cell>
          <cell r="R8">
            <v>240</v>
          </cell>
          <cell r="S8">
            <v>245</v>
          </cell>
          <cell r="T8">
            <v>181</v>
          </cell>
          <cell r="U8">
            <v>168</v>
          </cell>
        </row>
        <row r="9">
          <cell r="H9">
            <v>30</v>
          </cell>
          <cell r="I9">
            <v>33</v>
          </cell>
          <cell r="J9">
            <v>32</v>
          </cell>
          <cell r="K9">
            <v>37</v>
          </cell>
          <cell r="L9">
            <v>24</v>
          </cell>
          <cell r="M9">
            <v>30</v>
          </cell>
          <cell r="N9">
            <v>25</v>
          </cell>
          <cell r="O9">
            <v>29</v>
          </cell>
          <cell r="P9">
            <v>27</v>
          </cell>
          <cell r="Q9">
            <v>35</v>
          </cell>
          <cell r="R9">
            <v>29</v>
          </cell>
          <cell r="S9">
            <v>34</v>
          </cell>
          <cell r="T9">
            <v>25</v>
          </cell>
          <cell r="U9">
            <v>28</v>
          </cell>
        </row>
        <row r="10">
          <cell r="H10">
            <v>16</v>
          </cell>
          <cell r="I10">
            <v>19</v>
          </cell>
          <cell r="J10">
            <v>16</v>
          </cell>
          <cell r="K10">
            <v>20</v>
          </cell>
          <cell r="L10">
            <v>19</v>
          </cell>
          <cell r="M10">
            <v>18</v>
          </cell>
          <cell r="N10">
            <v>15</v>
          </cell>
          <cell r="O10">
            <v>20</v>
          </cell>
          <cell r="P10">
            <v>15</v>
          </cell>
          <cell r="Q10">
            <v>21</v>
          </cell>
          <cell r="R10">
            <v>16</v>
          </cell>
          <cell r="S10">
            <v>20</v>
          </cell>
          <cell r="T10">
            <v>12</v>
          </cell>
          <cell r="U10">
            <v>17</v>
          </cell>
        </row>
        <row r="13">
          <cell r="B13">
            <v>18</v>
          </cell>
          <cell r="C13">
            <v>36</v>
          </cell>
          <cell r="D13">
            <v>18</v>
          </cell>
          <cell r="E13">
            <v>49</v>
          </cell>
          <cell r="F13">
            <v>8</v>
          </cell>
          <cell r="G13">
            <v>53</v>
          </cell>
          <cell r="I13">
            <v>19</v>
          </cell>
          <cell r="J13">
            <v>13</v>
          </cell>
          <cell r="K13">
            <v>28</v>
          </cell>
          <cell r="L13">
            <v>30</v>
          </cell>
          <cell r="M13">
            <v>50</v>
          </cell>
          <cell r="N13">
            <v>15</v>
          </cell>
          <cell r="O13">
            <v>41</v>
          </cell>
          <cell r="P13">
            <v>12</v>
          </cell>
          <cell r="Q13">
            <v>33</v>
          </cell>
          <cell r="R13">
            <v>23</v>
          </cell>
          <cell r="S13">
            <v>34</v>
          </cell>
          <cell r="T13">
            <v>10</v>
          </cell>
          <cell r="U13">
            <v>26</v>
          </cell>
        </row>
        <row r="14">
          <cell r="B14">
            <v>435</v>
          </cell>
          <cell r="C14">
            <v>465</v>
          </cell>
          <cell r="D14">
            <v>433</v>
          </cell>
          <cell r="E14">
            <v>454</v>
          </cell>
          <cell r="F14">
            <v>402</v>
          </cell>
          <cell r="G14">
            <v>479</v>
          </cell>
          <cell r="H14">
            <v>209</v>
          </cell>
          <cell r="I14">
            <v>381</v>
          </cell>
          <cell r="J14">
            <v>259</v>
          </cell>
          <cell r="K14">
            <v>431</v>
          </cell>
          <cell r="L14">
            <v>200</v>
          </cell>
          <cell r="M14">
            <v>352</v>
          </cell>
          <cell r="N14">
            <v>429</v>
          </cell>
          <cell r="O14">
            <v>545</v>
          </cell>
          <cell r="P14">
            <v>507</v>
          </cell>
          <cell r="Q14">
            <v>479</v>
          </cell>
          <cell r="R14">
            <v>360</v>
          </cell>
          <cell r="S14">
            <v>422</v>
          </cell>
          <cell r="T14">
            <v>276</v>
          </cell>
          <cell r="U14">
            <v>254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3">
          <cell r="B3" t="str">
            <v>P.abies(46%),F.sylv(18%)</v>
          </cell>
          <cell r="C3" t="str">
            <v>P.abies(38%),F.sylv(26%),A.alba(14%)</v>
          </cell>
          <cell r="D3" t="str">
            <v>P.abies(74%),A.alba(3%)</v>
          </cell>
          <cell r="E3" t="str">
            <v>P.abies(80%),A.alba(5%)</v>
          </cell>
          <cell r="F3" t="str">
            <v>P.abies(79%)</v>
          </cell>
          <cell r="G3" t="str">
            <v>P.abies(90%)</v>
          </cell>
          <cell r="H3" t="str">
            <v>P.abies(58%),P.sylv(38%)</v>
          </cell>
          <cell r="I3" t="str">
            <v>P.abies(49%),P.sylv(41%)</v>
          </cell>
          <cell r="J3" t="str">
            <v>P.abies(65%),L.dec(17%)</v>
          </cell>
          <cell r="K3" t="str">
            <v>P.abies(63%),L.dec(21%)</v>
          </cell>
          <cell r="L3" t="str">
            <v>L.dec(68%),P.cemb(29%)</v>
          </cell>
          <cell r="M3" t="str">
            <v>P.cemb(52%),L.dec(37%)</v>
          </cell>
          <cell r="N3" t="str">
            <v>C.sat(47%),T.cord(10%),Q.pet(5%)</v>
          </cell>
          <cell r="O3" t="str">
            <v>C.sat(22%),Q.pet(20%),L.dec(16%),P.abies(12%)</v>
          </cell>
          <cell r="P3" t="str">
            <v>P.abies(57%),F.sylv(5%),A.alba(4%)</v>
          </cell>
          <cell r="Q3" t="str">
            <v>P.abies(67%),L.dec(11%),A.alba(7%)</v>
          </cell>
          <cell r="R3" t="str">
            <v>P.abies(57%),L.dec(25%)</v>
          </cell>
          <cell r="S3" t="str">
            <v>P.abies(65%),L.dec(27%)</v>
          </cell>
          <cell r="T3" t="str">
            <v>L.dec(62%),P.abies(35%)</v>
          </cell>
          <cell r="U3" t="str">
            <v>L.dec(67%),P.cemb(16%),P.abies(12%)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imate_data_CSR_Grisons"/>
    </sheetNames>
    <sheetDataSet>
      <sheetData sheetId="0">
        <row r="6">
          <cell r="C6">
            <v>8.1</v>
          </cell>
          <cell r="D6">
            <v>4.9000000000000004</v>
          </cell>
          <cell r="E6">
            <v>2.4</v>
          </cell>
          <cell r="F6">
            <v>5</v>
          </cell>
          <cell r="G6">
            <v>2.8</v>
          </cell>
          <cell r="H6">
            <v>2.2000000000000002</v>
          </cell>
          <cell r="I6">
            <v>10.9</v>
          </cell>
          <cell r="J6">
            <v>3.9</v>
          </cell>
          <cell r="K6">
            <v>2</v>
          </cell>
          <cell r="L6">
            <v>5.6</v>
          </cell>
        </row>
        <row r="7">
          <cell r="C7">
            <v>8.6999999999999993</v>
          </cell>
          <cell r="D7">
            <v>7.3</v>
          </cell>
          <cell r="E7">
            <v>6.8</v>
          </cell>
          <cell r="F7">
            <v>8.6999999999999993</v>
          </cell>
          <cell r="G7">
            <v>7.1</v>
          </cell>
          <cell r="H7">
            <v>6.5</v>
          </cell>
          <cell r="I7">
            <v>8.3000000000000007</v>
          </cell>
          <cell r="J7">
            <v>7.9</v>
          </cell>
          <cell r="K7">
            <v>6.4</v>
          </cell>
          <cell r="L7">
            <v>7</v>
          </cell>
        </row>
        <row r="8">
          <cell r="C8">
            <v>3.2</v>
          </cell>
          <cell r="D8">
            <v>3</v>
          </cell>
          <cell r="E8">
            <v>2.9</v>
          </cell>
          <cell r="F8">
            <v>3.2</v>
          </cell>
          <cell r="G8">
            <v>2.9</v>
          </cell>
          <cell r="H8">
            <v>2.8</v>
          </cell>
          <cell r="I8">
            <v>3.1</v>
          </cell>
          <cell r="J8">
            <v>3.1</v>
          </cell>
          <cell r="K8">
            <v>2.8</v>
          </cell>
          <cell r="L8">
            <v>2.9</v>
          </cell>
        </row>
        <row r="9">
          <cell r="C9">
            <v>6.5049999999999999</v>
          </cell>
          <cell r="D9">
            <v>5.9580000000000002</v>
          </cell>
          <cell r="E9">
            <v>5.6769999999999996</v>
          </cell>
          <cell r="F9">
            <v>6.3760000000000003</v>
          </cell>
          <cell r="G9">
            <v>5.851</v>
          </cell>
          <cell r="H9">
            <v>5.657</v>
          </cell>
          <cell r="I9">
            <v>6.391</v>
          </cell>
          <cell r="J9">
            <v>6.117</v>
          </cell>
          <cell r="K9">
            <v>5.6749999999999998</v>
          </cell>
          <cell r="L9">
            <v>5.9660000000000002</v>
          </cell>
        </row>
        <row r="10">
          <cell r="C10">
            <v>22.3</v>
          </cell>
          <cell r="D10">
            <v>17.899999999999999</v>
          </cell>
          <cell r="E10">
            <v>14.4</v>
          </cell>
          <cell r="F10">
            <v>19</v>
          </cell>
          <cell r="G10">
            <v>15.4</v>
          </cell>
          <cell r="H10">
            <v>14.2</v>
          </cell>
          <cell r="I10">
            <v>25.1</v>
          </cell>
          <cell r="J10">
            <v>17.399999999999999</v>
          </cell>
          <cell r="K10">
            <v>14.2</v>
          </cell>
          <cell r="L10">
            <v>18.600000000000001</v>
          </cell>
        </row>
        <row r="11">
          <cell r="C11">
            <v>-4.7</v>
          </cell>
          <cell r="D11">
            <v>-6.4</v>
          </cell>
          <cell r="E11">
            <v>-8.5</v>
          </cell>
          <cell r="F11">
            <v>-7.9</v>
          </cell>
          <cell r="G11">
            <v>-8.4</v>
          </cell>
          <cell r="H11">
            <v>-8.3000000000000007</v>
          </cell>
          <cell r="I11">
            <v>-1.5</v>
          </cell>
          <cell r="J11">
            <v>-8</v>
          </cell>
          <cell r="K11">
            <v>-8.4</v>
          </cell>
          <cell r="L11">
            <v>-5.5</v>
          </cell>
        </row>
        <row r="12">
          <cell r="C12">
            <v>27</v>
          </cell>
          <cell r="D12">
            <v>24.3</v>
          </cell>
          <cell r="E12">
            <v>22.9</v>
          </cell>
          <cell r="F12">
            <v>26.9</v>
          </cell>
          <cell r="G12">
            <v>23.8</v>
          </cell>
          <cell r="H12">
            <v>22.5</v>
          </cell>
          <cell r="I12">
            <v>26.6</v>
          </cell>
          <cell r="J12">
            <v>25.4</v>
          </cell>
          <cell r="K12">
            <v>22.6</v>
          </cell>
          <cell r="L12">
            <v>24.1</v>
          </cell>
        </row>
        <row r="13">
          <cell r="C13">
            <v>16.2</v>
          </cell>
          <cell r="D13">
            <v>12.5</v>
          </cell>
          <cell r="E13">
            <v>9.5</v>
          </cell>
          <cell r="F13">
            <v>12.9</v>
          </cell>
          <cell r="G13">
            <v>10.199999999999999</v>
          </cell>
          <cell r="H13">
            <v>9.3000000000000007</v>
          </cell>
          <cell r="I13">
            <v>19</v>
          </cell>
          <cell r="J13">
            <v>11.4</v>
          </cell>
          <cell r="K13">
            <v>9.1999999999999993</v>
          </cell>
          <cell r="L13">
            <v>13.2</v>
          </cell>
        </row>
        <row r="14">
          <cell r="C14">
            <v>0.9</v>
          </cell>
          <cell r="D14">
            <v>-1.9</v>
          </cell>
          <cell r="E14">
            <v>-4.3</v>
          </cell>
          <cell r="F14">
            <v>-2.2999999999999998</v>
          </cell>
          <cell r="G14">
            <v>-4</v>
          </cell>
          <cell r="H14">
            <v>-4.4000000000000004</v>
          </cell>
          <cell r="I14">
            <v>2.5</v>
          </cell>
          <cell r="J14">
            <v>-3.2</v>
          </cell>
          <cell r="K14">
            <v>-4.5999999999999996</v>
          </cell>
          <cell r="L14">
            <v>-1.9</v>
          </cell>
        </row>
        <row r="15">
          <cell r="C15">
            <v>16.2</v>
          </cell>
          <cell r="D15">
            <v>12.5</v>
          </cell>
          <cell r="E15">
            <v>9.5</v>
          </cell>
          <cell r="F15">
            <v>12.9</v>
          </cell>
          <cell r="G15">
            <v>10.199999999999999</v>
          </cell>
          <cell r="H15">
            <v>9.3000000000000007</v>
          </cell>
          <cell r="I15">
            <v>19</v>
          </cell>
          <cell r="J15">
            <v>11.5</v>
          </cell>
          <cell r="K15">
            <v>9.1999999999999993</v>
          </cell>
          <cell r="L15">
            <v>13.2</v>
          </cell>
        </row>
        <row r="16">
          <cell r="C16">
            <v>-0.5</v>
          </cell>
          <cell r="D16">
            <v>-2.6</v>
          </cell>
          <cell r="E16">
            <v>-4.7</v>
          </cell>
          <cell r="F16">
            <v>-3.3</v>
          </cell>
          <cell r="G16">
            <v>-4.5</v>
          </cell>
          <cell r="H16">
            <v>-4.8</v>
          </cell>
          <cell r="I16">
            <v>2.5</v>
          </cell>
          <cell r="J16">
            <v>-3.9</v>
          </cell>
          <cell r="K16">
            <v>-4.9000000000000004</v>
          </cell>
          <cell r="L16">
            <v>-1.9</v>
          </cell>
        </row>
        <row r="17">
          <cell r="C17">
            <v>1144</v>
          </cell>
          <cell r="D17">
            <v>1182</v>
          </cell>
          <cell r="E17">
            <v>1085</v>
          </cell>
          <cell r="F17">
            <v>785</v>
          </cell>
          <cell r="G17">
            <v>915</v>
          </cell>
          <cell r="H17">
            <v>1056</v>
          </cell>
          <cell r="I17">
            <v>1292</v>
          </cell>
          <cell r="J17">
            <v>780</v>
          </cell>
          <cell r="K17">
            <v>969</v>
          </cell>
          <cell r="L17">
            <v>1282</v>
          </cell>
        </row>
        <row r="18">
          <cell r="C18">
            <v>143</v>
          </cell>
          <cell r="D18">
            <v>152</v>
          </cell>
          <cell r="E18">
            <v>145</v>
          </cell>
          <cell r="F18">
            <v>113</v>
          </cell>
          <cell r="G18">
            <v>127</v>
          </cell>
          <cell r="H18">
            <v>139</v>
          </cell>
          <cell r="I18">
            <v>154</v>
          </cell>
          <cell r="J18">
            <v>112</v>
          </cell>
          <cell r="K18">
            <v>128</v>
          </cell>
          <cell r="L18">
            <v>158</v>
          </cell>
        </row>
        <row r="19">
          <cell r="C19">
            <v>61</v>
          </cell>
          <cell r="D19">
            <v>58</v>
          </cell>
          <cell r="E19">
            <v>55</v>
          </cell>
          <cell r="F19">
            <v>36</v>
          </cell>
          <cell r="G19">
            <v>42</v>
          </cell>
          <cell r="H19">
            <v>51</v>
          </cell>
          <cell r="I19">
            <v>64</v>
          </cell>
          <cell r="J19">
            <v>33</v>
          </cell>
          <cell r="K19">
            <v>45</v>
          </cell>
          <cell r="L19">
            <v>62</v>
          </cell>
        </row>
        <row r="20">
          <cell r="C20">
            <v>29</v>
          </cell>
          <cell r="D20">
            <v>31</v>
          </cell>
          <cell r="E20">
            <v>33</v>
          </cell>
          <cell r="F20">
            <v>40</v>
          </cell>
          <cell r="G20">
            <v>37</v>
          </cell>
          <cell r="H20">
            <v>33</v>
          </cell>
          <cell r="I20">
            <v>27</v>
          </cell>
          <cell r="J20">
            <v>41</v>
          </cell>
          <cell r="K20">
            <v>34</v>
          </cell>
          <cell r="L20">
            <v>30</v>
          </cell>
        </row>
        <row r="21">
          <cell r="C21">
            <v>408</v>
          </cell>
          <cell r="D21">
            <v>423</v>
          </cell>
          <cell r="E21">
            <v>396</v>
          </cell>
          <cell r="F21">
            <v>300</v>
          </cell>
          <cell r="G21">
            <v>343</v>
          </cell>
          <cell r="H21">
            <v>379</v>
          </cell>
          <cell r="I21">
            <v>415</v>
          </cell>
          <cell r="J21">
            <v>300</v>
          </cell>
          <cell r="K21">
            <v>350</v>
          </cell>
          <cell r="L21">
            <v>444</v>
          </cell>
        </row>
        <row r="22">
          <cell r="C22">
            <v>191</v>
          </cell>
          <cell r="D22">
            <v>184</v>
          </cell>
          <cell r="E22">
            <v>171</v>
          </cell>
          <cell r="F22">
            <v>109</v>
          </cell>
          <cell r="G22">
            <v>132</v>
          </cell>
          <cell r="H22">
            <v>162</v>
          </cell>
          <cell r="I22">
            <v>197</v>
          </cell>
          <cell r="J22">
            <v>105</v>
          </cell>
          <cell r="K22">
            <v>146</v>
          </cell>
          <cell r="L22">
            <v>198</v>
          </cell>
        </row>
        <row r="23">
          <cell r="C23">
            <v>408</v>
          </cell>
          <cell r="D23">
            <v>423</v>
          </cell>
          <cell r="E23">
            <v>396</v>
          </cell>
          <cell r="F23">
            <v>300</v>
          </cell>
          <cell r="G23">
            <v>343</v>
          </cell>
          <cell r="H23">
            <v>379</v>
          </cell>
          <cell r="I23">
            <v>415</v>
          </cell>
          <cell r="J23">
            <v>299</v>
          </cell>
          <cell r="K23">
            <v>350</v>
          </cell>
          <cell r="L23">
            <v>444</v>
          </cell>
        </row>
        <row r="24">
          <cell r="C24">
            <v>201</v>
          </cell>
          <cell r="D24">
            <v>189</v>
          </cell>
          <cell r="E24">
            <v>180</v>
          </cell>
          <cell r="F24">
            <v>114</v>
          </cell>
          <cell r="G24">
            <v>138</v>
          </cell>
          <cell r="H24">
            <v>166</v>
          </cell>
          <cell r="I24">
            <v>197</v>
          </cell>
          <cell r="J24">
            <v>106</v>
          </cell>
          <cell r="K24">
            <v>146</v>
          </cell>
          <cell r="L24">
            <v>198</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60EAA-453C-46F9-A0EB-070FCBC71F29}">
  <dimension ref="B10:E21"/>
  <sheetViews>
    <sheetView tabSelected="1" workbookViewId="0">
      <selection activeCell="C9" sqref="C9"/>
    </sheetView>
  </sheetViews>
  <sheetFormatPr baseColWidth="10" defaultColWidth="11.453125" defaultRowHeight="14.5" x14ac:dyDescent="0.35"/>
  <cols>
    <col min="3" max="3" width="43.81640625" customWidth="1"/>
    <col min="4" max="4" width="5.26953125" customWidth="1"/>
  </cols>
  <sheetData>
    <row r="10" spans="2:3" ht="23.5" x14ac:dyDescent="0.55000000000000004">
      <c r="B10" s="23" t="s">
        <v>199</v>
      </c>
    </row>
    <row r="11" spans="2:3" ht="26" x14ac:dyDescent="0.6">
      <c r="B11" s="22" t="s">
        <v>198</v>
      </c>
    </row>
    <row r="13" spans="2:3" ht="15.5" x14ac:dyDescent="0.35">
      <c r="B13" s="25" t="s">
        <v>59</v>
      </c>
      <c r="C13" s="25" t="s">
        <v>197</v>
      </c>
    </row>
    <row r="15" spans="2:3" ht="15.5" x14ac:dyDescent="0.35">
      <c r="B15" s="25" t="s">
        <v>50</v>
      </c>
      <c r="C15" s="24" t="s">
        <v>58</v>
      </c>
    </row>
    <row r="16" spans="2:3" ht="15" thickBot="1" x14ac:dyDescent="0.4">
      <c r="B16" s="5"/>
      <c r="C16" s="5"/>
    </row>
    <row r="17" spans="2:5" ht="15" thickTop="1" x14ac:dyDescent="0.35">
      <c r="B17" s="56" t="s">
        <v>51</v>
      </c>
      <c r="C17" s="57"/>
      <c r="D17" s="58"/>
      <c r="E17" s="26"/>
    </row>
    <row r="18" spans="2:5" x14ac:dyDescent="0.35">
      <c r="B18" s="59" t="s">
        <v>52</v>
      </c>
      <c r="C18" s="60"/>
      <c r="D18" s="61"/>
      <c r="E18" s="26"/>
    </row>
    <row r="19" spans="2:5" x14ac:dyDescent="0.35">
      <c r="B19" s="30" t="s">
        <v>53</v>
      </c>
      <c r="C19" s="11" t="s">
        <v>54</v>
      </c>
      <c r="D19" s="10" t="s">
        <v>57</v>
      </c>
      <c r="E19" s="26"/>
    </row>
    <row r="20" spans="2:5" ht="29.5" thickBot="1" x14ac:dyDescent="0.4">
      <c r="B20" s="29" t="s">
        <v>55</v>
      </c>
      <c r="C20" s="28" t="s">
        <v>56</v>
      </c>
      <c r="D20" s="1"/>
      <c r="E20" s="26"/>
    </row>
    <row r="21" spans="2:5" ht="15" thickTop="1" x14ac:dyDescent="0.35">
      <c r="D21" s="27"/>
    </row>
  </sheetData>
  <mergeCells count="2">
    <mergeCell ref="B17:D17"/>
    <mergeCell ref="B18:D18"/>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85D7F-5443-456F-B887-88636AF80FCE}">
  <dimension ref="A2:G28"/>
  <sheetViews>
    <sheetView workbookViewId="0">
      <selection activeCell="B19" sqref="B19"/>
    </sheetView>
  </sheetViews>
  <sheetFormatPr baseColWidth="10" defaultColWidth="11.453125" defaultRowHeight="14.5" x14ac:dyDescent="0.35"/>
  <cols>
    <col min="2" max="2" width="10.453125" customWidth="1"/>
    <col min="3" max="3" width="14.1796875" customWidth="1"/>
    <col min="4" max="4" width="34.08984375" bestFit="1" customWidth="1"/>
    <col min="5" max="5" width="42" customWidth="1"/>
  </cols>
  <sheetData>
    <row r="2" spans="1:7" ht="18.5" x14ac:dyDescent="0.45">
      <c r="B2" s="20" t="s">
        <v>49</v>
      </c>
    </row>
    <row r="4" spans="1:7" x14ac:dyDescent="0.35">
      <c r="B4" s="17" t="s">
        <v>45</v>
      </c>
      <c r="C4" s="18" t="s">
        <v>46</v>
      </c>
      <c r="D4" s="18" t="s">
        <v>47</v>
      </c>
      <c r="E4" s="19" t="s">
        <v>48</v>
      </c>
    </row>
    <row r="5" spans="1:7" x14ac:dyDescent="0.35">
      <c r="B5" s="1" t="s">
        <v>105</v>
      </c>
      <c r="C5" s="39">
        <v>44622</v>
      </c>
      <c r="D5" s="2" t="s">
        <v>106</v>
      </c>
      <c r="E5" s="3" t="s">
        <v>107</v>
      </c>
    </row>
    <row r="6" spans="1:7" x14ac:dyDescent="0.35">
      <c r="B6" s="4" t="s">
        <v>144</v>
      </c>
      <c r="C6" s="47">
        <v>44642</v>
      </c>
      <c r="D6" s="5" t="s">
        <v>145</v>
      </c>
      <c r="E6" s="6" t="s">
        <v>146</v>
      </c>
    </row>
    <row r="7" spans="1:7" x14ac:dyDescent="0.35">
      <c r="B7" s="4" t="s">
        <v>207</v>
      </c>
      <c r="C7" s="47">
        <v>44652</v>
      </c>
      <c r="D7" s="12" t="s">
        <v>145</v>
      </c>
      <c r="E7" s="6" t="s">
        <v>147</v>
      </c>
    </row>
    <row r="8" spans="1:7" x14ac:dyDescent="0.35">
      <c r="B8" s="4" t="s">
        <v>208</v>
      </c>
      <c r="C8" s="47">
        <v>44672</v>
      </c>
      <c r="D8" s="12" t="s">
        <v>145</v>
      </c>
      <c r="E8" s="6" t="s">
        <v>148</v>
      </c>
    </row>
    <row r="9" spans="1:7" x14ac:dyDescent="0.35">
      <c r="B9" s="4" t="s">
        <v>209</v>
      </c>
      <c r="C9" s="47">
        <v>44693</v>
      </c>
      <c r="D9" s="12" t="s">
        <v>145</v>
      </c>
      <c r="E9" s="6" t="s">
        <v>149</v>
      </c>
    </row>
    <row r="10" spans="1:7" x14ac:dyDescent="0.35">
      <c r="B10" s="4" t="s">
        <v>210</v>
      </c>
      <c r="C10" s="47">
        <v>44698</v>
      </c>
      <c r="D10" s="5" t="s">
        <v>195</v>
      </c>
      <c r="E10" s="6" t="s">
        <v>196</v>
      </c>
    </row>
    <row r="11" spans="1:7" x14ac:dyDescent="0.35">
      <c r="B11" s="4" t="s">
        <v>201</v>
      </c>
      <c r="C11" s="47">
        <v>44701</v>
      </c>
      <c r="D11" s="12" t="s">
        <v>200</v>
      </c>
      <c r="E11" s="6" t="s">
        <v>196</v>
      </c>
    </row>
    <row r="12" spans="1:7" x14ac:dyDescent="0.35">
      <c r="B12" s="4" t="s">
        <v>201</v>
      </c>
      <c r="C12" s="54">
        <v>44704</v>
      </c>
      <c r="D12" t="s">
        <v>202</v>
      </c>
      <c r="E12" s="6" t="s">
        <v>203</v>
      </c>
      <c r="G12" s="5"/>
    </row>
    <row r="13" spans="1:7" x14ac:dyDescent="0.35">
      <c r="B13" s="7" t="s">
        <v>204</v>
      </c>
      <c r="C13" s="55">
        <v>44711</v>
      </c>
      <c r="D13" s="8" t="s">
        <v>205</v>
      </c>
      <c r="E13" s="9" t="s">
        <v>206</v>
      </c>
    </row>
    <row r="14" spans="1:7" x14ac:dyDescent="0.35">
      <c r="A14" s="5"/>
      <c r="B14" s="5"/>
      <c r="C14" s="5"/>
      <c r="D14" s="5"/>
      <c r="E14" s="5"/>
      <c r="F14" s="5"/>
    </row>
    <row r="15" spans="1:7" x14ac:dyDescent="0.35">
      <c r="A15" s="5"/>
      <c r="B15" s="5"/>
      <c r="C15" s="5"/>
      <c r="D15" s="5"/>
      <c r="E15" s="5"/>
      <c r="F15" s="5"/>
    </row>
    <row r="16" spans="1:7" x14ac:dyDescent="0.35">
      <c r="A16" s="5"/>
      <c r="B16" s="5"/>
      <c r="C16" s="5"/>
      <c r="D16" s="5"/>
      <c r="E16" s="5"/>
      <c r="F16" s="5"/>
    </row>
    <row r="17" spans="1:6" x14ac:dyDescent="0.35">
      <c r="A17" s="5"/>
      <c r="B17" s="5"/>
      <c r="C17" s="5"/>
      <c r="D17" s="5"/>
      <c r="E17" s="5"/>
      <c r="F17" s="5"/>
    </row>
    <row r="18" spans="1:6" x14ac:dyDescent="0.35">
      <c r="A18" s="5"/>
      <c r="B18" s="5"/>
      <c r="C18" s="5"/>
      <c r="D18" s="5"/>
      <c r="E18" s="5"/>
      <c r="F18" s="5"/>
    </row>
    <row r="19" spans="1:6" x14ac:dyDescent="0.35">
      <c r="A19" s="5"/>
      <c r="B19" s="5"/>
      <c r="C19" s="5"/>
      <c r="D19" s="5"/>
      <c r="E19" s="5"/>
      <c r="F19" s="5"/>
    </row>
    <row r="20" spans="1:6" x14ac:dyDescent="0.35">
      <c r="A20" s="5"/>
      <c r="B20" s="5"/>
      <c r="C20" s="5"/>
      <c r="D20" s="5"/>
      <c r="E20" s="5"/>
      <c r="F20" s="5"/>
    </row>
    <row r="21" spans="1:6" x14ac:dyDescent="0.35">
      <c r="A21" s="5"/>
      <c r="B21" s="5"/>
      <c r="C21" s="5"/>
      <c r="D21" s="5"/>
      <c r="E21" s="5"/>
      <c r="F21" s="5"/>
    </row>
    <row r="22" spans="1:6" x14ac:dyDescent="0.35">
      <c r="A22" s="5"/>
      <c r="B22" s="5"/>
      <c r="C22" s="5"/>
      <c r="D22" s="5"/>
      <c r="E22" s="5"/>
      <c r="F22" s="5"/>
    </row>
    <row r="23" spans="1:6" x14ac:dyDescent="0.35">
      <c r="A23" s="5"/>
      <c r="B23" s="5"/>
      <c r="C23" s="5"/>
      <c r="D23" s="5"/>
      <c r="E23" s="5"/>
      <c r="F23" s="5"/>
    </row>
    <row r="24" spans="1:6" x14ac:dyDescent="0.35">
      <c r="A24" s="5"/>
      <c r="B24" s="5"/>
      <c r="C24" s="5"/>
      <c r="D24" s="5"/>
      <c r="E24" s="5"/>
      <c r="F24" s="5"/>
    </row>
    <row r="25" spans="1:6" x14ac:dyDescent="0.35">
      <c r="A25" s="5"/>
      <c r="B25" s="5"/>
      <c r="C25" s="5"/>
      <c r="D25" s="5"/>
      <c r="E25" s="5"/>
      <c r="F25" s="5"/>
    </row>
    <row r="26" spans="1:6" x14ac:dyDescent="0.35">
      <c r="A26" s="5"/>
      <c r="B26" s="5"/>
      <c r="C26" s="5"/>
      <c r="D26" s="5"/>
      <c r="E26" s="5"/>
      <c r="F26" s="5"/>
    </row>
    <row r="27" spans="1:6" x14ac:dyDescent="0.35">
      <c r="A27" s="5"/>
      <c r="B27" s="5"/>
      <c r="C27" s="5"/>
      <c r="D27" s="5"/>
      <c r="E27" s="5"/>
      <c r="F27" s="5"/>
    </row>
    <row r="28" spans="1:6" x14ac:dyDescent="0.35">
      <c r="A28" s="5"/>
      <c r="B28" s="5"/>
      <c r="C28" s="5"/>
      <c r="D28" s="5"/>
      <c r="E28" s="5"/>
      <c r="F28" s="5"/>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633D2-9919-480C-A00C-205C00B4FE67}">
  <dimension ref="B1:J48"/>
  <sheetViews>
    <sheetView zoomScale="80" zoomScaleNormal="80" workbookViewId="0">
      <selection activeCell="F17" sqref="F17"/>
    </sheetView>
  </sheetViews>
  <sheetFormatPr baseColWidth="10" defaultColWidth="11.453125" defaultRowHeight="14.5" x14ac:dyDescent="0.35"/>
  <cols>
    <col min="1" max="1" width="10.81640625" customWidth="1"/>
    <col min="2" max="2" width="4.81640625" customWidth="1"/>
    <col min="3" max="3" width="48.1796875" customWidth="1"/>
    <col min="4" max="4" width="63.26953125" customWidth="1"/>
    <col min="5" max="5" width="53.7265625" customWidth="1"/>
    <col min="6" max="6" width="114.1796875" customWidth="1"/>
    <col min="7" max="7" width="5.1796875" customWidth="1"/>
    <col min="9" max="9" width="44.453125" bestFit="1" customWidth="1"/>
    <col min="10" max="10" width="14.453125" customWidth="1"/>
  </cols>
  <sheetData>
    <row r="1" spans="2:10" x14ac:dyDescent="0.35">
      <c r="C1" s="5"/>
      <c r="D1" s="5"/>
      <c r="E1" s="5"/>
      <c r="F1" s="5"/>
    </row>
    <row r="2" spans="2:10" ht="18.5" x14ac:dyDescent="0.45">
      <c r="C2" s="36" t="s">
        <v>75</v>
      </c>
      <c r="D2" s="5"/>
      <c r="E2" s="5"/>
      <c r="F2" s="5"/>
      <c r="H2" s="20" t="s">
        <v>76</v>
      </c>
    </row>
    <row r="4" spans="2:10" x14ac:dyDescent="0.35">
      <c r="B4" s="68" t="s">
        <v>82</v>
      </c>
      <c r="C4" s="34" t="s">
        <v>1</v>
      </c>
      <c r="D4" s="65" t="s">
        <v>67</v>
      </c>
      <c r="E4" s="66"/>
      <c r="F4" s="34" t="s">
        <v>61</v>
      </c>
      <c r="H4" s="35" t="s">
        <v>70</v>
      </c>
      <c r="I4" s="35" t="s">
        <v>73</v>
      </c>
      <c r="J4" s="35" t="s">
        <v>74</v>
      </c>
    </row>
    <row r="5" spans="2:10" x14ac:dyDescent="0.35">
      <c r="B5" s="68"/>
      <c r="C5" s="32"/>
      <c r="D5" s="33" t="s">
        <v>68</v>
      </c>
      <c r="E5" s="31" t="s">
        <v>66</v>
      </c>
      <c r="F5" s="32"/>
      <c r="H5" s="11" t="s">
        <v>71</v>
      </c>
      <c r="I5" s="11" t="s">
        <v>150</v>
      </c>
      <c r="J5" s="11">
        <v>2022</v>
      </c>
    </row>
    <row r="6" spans="2:10" x14ac:dyDescent="0.35">
      <c r="B6" s="67" t="s">
        <v>80</v>
      </c>
      <c r="C6" s="11" t="s">
        <v>2</v>
      </c>
      <c r="D6" s="11"/>
      <c r="E6" s="11"/>
      <c r="F6" s="69" t="s">
        <v>153</v>
      </c>
      <c r="H6" s="11" t="s">
        <v>72</v>
      </c>
      <c r="I6" s="11" t="s">
        <v>151</v>
      </c>
      <c r="J6" s="48" t="s">
        <v>152</v>
      </c>
    </row>
    <row r="7" spans="2:10" ht="58" x14ac:dyDescent="0.35">
      <c r="B7" s="67"/>
      <c r="C7" s="11" t="s">
        <v>112</v>
      </c>
      <c r="D7" s="43" t="s">
        <v>135</v>
      </c>
      <c r="E7" s="11"/>
      <c r="F7" s="70"/>
    </row>
    <row r="8" spans="2:10" ht="30" customHeight="1" x14ac:dyDescent="0.35">
      <c r="B8" s="67"/>
      <c r="C8" s="11" t="s">
        <v>4</v>
      </c>
      <c r="D8" s="11"/>
      <c r="E8" s="49"/>
      <c r="F8" s="70"/>
    </row>
    <row r="9" spans="2:10" x14ac:dyDescent="0.35">
      <c r="B9" s="67"/>
      <c r="C9" s="11" t="s">
        <v>62</v>
      </c>
      <c r="D9" s="11"/>
      <c r="E9" s="11"/>
      <c r="F9" s="70"/>
    </row>
    <row r="10" spans="2:10" x14ac:dyDescent="0.35">
      <c r="B10" s="67"/>
      <c r="C10" s="11" t="s">
        <v>8</v>
      </c>
      <c r="D10" s="11"/>
      <c r="E10" s="11"/>
      <c r="F10" s="70"/>
    </row>
    <row r="11" spans="2:10" x14ac:dyDescent="0.35">
      <c r="B11" s="67"/>
      <c r="C11" s="11" t="s">
        <v>9</v>
      </c>
      <c r="D11" s="11"/>
      <c r="E11" s="11"/>
      <c r="F11" s="70"/>
    </row>
    <row r="12" spans="2:10" x14ac:dyDescent="0.35">
      <c r="B12" s="67"/>
      <c r="C12" s="11" t="s">
        <v>10</v>
      </c>
      <c r="D12" s="11"/>
      <c r="E12" s="11"/>
      <c r="F12" s="70"/>
    </row>
    <row r="13" spans="2:10" x14ac:dyDescent="0.35">
      <c r="B13" s="67"/>
      <c r="C13" s="11" t="s">
        <v>12</v>
      </c>
      <c r="D13" s="11"/>
      <c r="E13" s="11"/>
      <c r="F13" s="70"/>
    </row>
    <row r="14" spans="2:10" x14ac:dyDescent="0.35">
      <c r="B14" s="67"/>
      <c r="C14" s="11" t="s">
        <v>13</v>
      </c>
      <c r="D14" s="11"/>
      <c r="E14" s="11"/>
      <c r="F14" s="70"/>
    </row>
    <row r="15" spans="2:10" x14ac:dyDescent="0.35">
      <c r="B15" s="67"/>
      <c r="C15" s="11" t="s">
        <v>65</v>
      </c>
      <c r="D15" s="11"/>
      <c r="E15" s="11"/>
      <c r="F15" s="70"/>
    </row>
    <row r="16" spans="2:10" x14ac:dyDescent="0.35">
      <c r="B16" s="67"/>
      <c r="C16" s="11" t="s">
        <v>15</v>
      </c>
      <c r="D16" s="11"/>
      <c r="E16" s="11"/>
      <c r="F16" s="71"/>
    </row>
    <row r="17" spans="2:6" ht="116" x14ac:dyDescent="0.35">
      <c r="B17" s="67"/>
      <c r="C17" s="45" t="s">
        <v>137</v>
      </c>
      <c r="D17" s="44" t="s">
        <v>136</v>
      </c>
      <c r="E17" s="11"/>
      <c r="F17" s="43" t="s">
        <v>143</v>
      </c>
    </row>
    <row r="18" spans="2:6" x14ac:dyDescent="0.35">
      <c r="B18" s="67"/>
      <c r="C18" s="14" t="s">
        <v>78</v>
      </c>
      <c r="D18" s="11"/>
      <c r="E18" s="11"/>
      <c r="F18" s="49"/>
    </row>
    <row r="19" spans="2:6" x14ac:dyDescent="0.35">
      <c r="B19" s="67"/>
      <c r="C19" s="14" t="s">
        <v>113</v>
      </c>
      <c r="D19" s="11"/>
      <c r="E19" s="11"/>
      <c r="F19" s="11"/>
    </row>
    <row r="20" spans="2:6" x14ac:dyDescent="0.35">
      <c r="B20" s="67"/>
      <c r="C20" s="14" t="s">
        <v>17</v>
      </c>
      <c r="D20" s="11"/>
      <c r="E20" s="11"/>
      <c r="F20" s="11"/>
    </row>
    <row r="21" spans="2:6" x14ac:dyDescent="0.35">
      <c r="B21" s="67"/>
      <c r="C21" s="14" t="s">
        <v>79</v>
      </c>
      <c r="D21" s="11"/>
      <c r="E21" s="11"/>
      <c r="F21" s="49"/>
    </row>
    <row r="22" spans="2:6" x14ac:dyDescent="0.35">
      <c r="B22" s="67"/>
      <c r="C22" s="14" t="s">
        <v>36</v>
      </c>
      <c r="D22" s="11"/>
      <c r="E22" s="11"/>
      <c r="F22" s="11"/>
    </row>
    <row r="23" spans="2:6" x14ac:dyDescent="0.35">
      <c r="B23" s="67"/>
      <c r="C23" s="14" t="s">
        <v>38</v>
      </c>
      <c r="D23" s="11"/>
      <c r="E23" s="11"/>
      <c r="F23" s="11"/>
    </row>
    <row r="24" spans="2:6" x14ac:dyDescent="0.35">
      <c r="B24" s="67"/>
      <c r="C24" s="14" t="s">
        <v>39</v>
      </c>
      <c r="D24" s="11"/>
      <c r="E24" s="11"/>
      <c r="F24" s="11"/>
    </row>
    <row r="25" spans="2:6" x14ac:dyDescent="0.35">
      <c r="B25" s="67"/>
      <c r="C25" s="14" t="s">
        <v>40</v>
      </c>
      <c r="D25" s="11"/>
      <c r="E25" s="11"/>
      <c r="F25" s="11"/>
    </row>
    <row r="26" spans="2:6" x14ac:dyDescent="0.35">
      <c r="B26" s="67"/>
      <c r="C26" s="14" t="s">
        <v>41</v>
      </c>
      <c r="D26" s="11"/>
      <c r="E26" s="11"/>
      <c r="F26" s="11"/>
    </row>
    <row r="27" spans="2:6" x14ac:dyDescent="0.35">
      <c r="B27" s="67"/>
      <c r="C27" s="14" t="s">
        <v>42</v>
      </c>
      <c r="D27" s="11"/>
      <c r="E27" s="11"/>
      <c r="F27" s="11"/>
    </row>
    <row r="28" spans="2:6" x14ac:dyDescent="0.35">
      <c r="B28" s="67"/>
      <c r="C28" s="14" t="s">
        <v>43</v>
      </c>
      <c r="D28" s="11"/>
      <c r="E28" s="11"/>
      <c r="F28" s="11"/>
    </row>
    <row r="29" spans="2:6" ht="14.5" customHeight="1" x14ac:dyDescent="0.35">
      <c r="B29" s="67" t="s">
        <v>81</v>
      </c>
      <c r="C29" s="14" t="s">
        <v>115</v>
      </c>
      <c r="D29" s="46"/>
      <c r="E29" s="11"/>
      <c r="F29" s="62" t="s">
        <v>142</v>
      </c>
    </row>
    <row r="30" spans="2:6" x14ac:dyDescent="0.35">
      <c r="B30" s="67"/>
      <c r="C30" s="14" t="s">
        <v>116</v>
      </c>
      <c r="D30" s="46" t="s">
        <v>138</v>
      </c>
      <c r="E30" s="11"/>
      <c r="F30" s="63"/>
    </row>
    <row r="31" spans="2:6" x14ac:dyDescent="0.35">
      <c r="B31" s="67"/>
      <c r="C31" s="14" t="s">
        <v>117</v>
      </c>
      <c r="D31" s="46" t="s">
        <v>139</v>
      </c>
      <c r="E31" s="11"/>
      <c r="F31" s="63"/>
    </row>
    <row r="32" spans="2:6" x14ac:dyDescent="0.35">
      <c r="B32" s="67"/>
      <c r="C32" s="14" t="s">
        <v>118</v>
      </c>
      <c r="D32" s="46"/>
      <c r="E32" s="11"/>
      <c r="F32" s="63"/>
    </row>
    <row r="33" spans="2:6" x14ac:dyDescent="0.35">
      <c r="B33" s="67"/>
      <c r="C33" s="14" t="s">
        <v>119</v>
      </c>
      <c r="D33" s="46"/>
      <c r="E33" s="11"/>
      <c r="F33" s="63"/>
    </row>
    <row r="34" spans="2:6" x14ac:dyDescent="0.35">
      <c r="B34" s="67"/>
      <c r="C34" s="14" t="s">
        <v>120</v>
      </c>
      <c r="D34" s="46"/>
      <c r="E34" s="11"/>
      <c r="F34" s="63"/>
    </row>
    <row r="35" spans="2:6" x14ac:dyDescent="0.35">
      <c r="B35" s="67"/>
      <c r="C35" s="14" t="s">
        <v>140</v>
      </c>
      <c r="D35" s="46" t="s">
        <v>141</v>
      </c>
      <c r="E35" s="11"/>
      <c r="F35" s="63"/>
    </row>
    <row r="36" spans="2:6" x14ac:dyDescent="0.35">
      <c r="B36" s="67"/>
      <c r="C36" s="14" t="s">
        <v>122</v>
      </c>
      <c r="D36" s="46"/>
      <c r="E36" s="11"/>
      <c r="F36" s="63"/>
    </row>
    <row r="37" spans="2:6" x14ac:dyDescent="0.35">
      <c r="B37" s="67"/>
      <c r="C37" s="14" t="s">
        <v>123</v>
      </c>
      <c r="D37" s="11"/>
      <c r="E37" s="11"/>
      <c r="F37" s="63"/>
    </row>
    <row r="38" spans="2:6" x14ac:dyDescent="0.35">
      <c r="B38" s="67"/>
      <c r="C38" s="14" t="s">
        <v>124</v>
      </c>
      <c r="D38" s="11"/>
      <c r="E38" s="11"/>
      <c r="F38" s="63"/>
    </row>
    <row r="39" spans="2:6" x14ac:dyDescent="0.35">
      <c r="B39" s="67"/>
      <c r="C39" s="14" t="s">
        <v>125</v>
      </c>
      <c r="D39" s="11"/>
      <c r="E39" s="11"/>
      <c r="F39" s="63"/>
    </row>
    <row r="40" spans="2:6" x14ac:dyDescent="0.35">
      <c r="B40" s="67"/>
      <c r="C40" s="42" t="s">
        <v>126</v>
      </c>
      <c r="D40" s="11"/>
      <c r="E40" s="11"/>
      <c r="F40" s="63"/>
    </row>
    <row r="41" spans="2:6" x14ac:dyDescent="0.35">
      <c r="B41" s="67"/>
      <c r="C41" s="14" t="s">
        <v>127</v>
      </c>
      <c r="D41" s="11"/>
      <c r="E41" s="11"/>
      <c r="F41" s="63"/>
    </row>
    <row r="42" spans="2:6" x14ac:dyDescent="0.35">
      <c r="B42" s="67"/>
      <c r="C42" s="14" t="s">
        <v>128</v>
      </c>
      <c r="D42" s="11"/>
      <c r="E42" s="11"/>
      <c r="F42" s="63"/>
    </row>
    <row r="43" spans="2:6" x14ac:dyDescent="0.35">
      <c r="B43" s="67"/>
      <c r="C43" s="14" t="s">
        <v>129</v>
      </c>
      <c r="D43" s="11"/>
      <c r="E43" s="11"/>
      <c r="F43" s="63"/>
    </row>
    <row r="44" spans="2:6" x14ac:dyDescent="0.35">
      <c r="B44" s="67"/>
      <c r="C44" s="14" t="s">
        <v>130</v>
      </c>
      <c r="D44" s="11"/>
      <c r="E44" s="11"/>
      <c r="F44" s="63"/>
    </row>
    <row r="45" spans="2:6" x14ac:dyDescent="0.35">
      <c r="B45" s="67"/>
      <c r="C45" s="14" t="s">
        <v>131</v>
      </c>
      <c r="D45" s="11"/>
      <c r="E45" s="11"/>
      <c r="F45" s="63"/>
    </row>
    <row r="46" spans="2:6" x14ac:dyDescent="0.35">
      <c r="B46" s="67"/>
      <c r="C46" s="14" t="s">
        <v>132</v>
      </c>
      <c r="D46" s="11"/>
      <c r="E46" s="11"/>
      <c r="F46" s="63"/>
    </row>
    <row r="47" spans="2:6" x14ac:dyDescent="0.35">
      <c r="B47" s="67"/>
      <c r="C47" s="14" t="s">
        <v>133</v>
      </c>
      <c r="D47" s="11"/>
      <c r="E47" s="11"/>
      <c r="F47" s="64"/>
    </row>
    <row r="48" spans="2:6" x14ac:dyDescent="0.35">
      <c r="D48" s="24" t="s">
        <v>108</v>
      </c>
    </row>
  </sheetData>
  <mergeCells count="6">
    <mergeCell ref="F29:F47"/>
    <mergeCell ref="D4:E4"/>
    <mergeCell ref="B6:B28"/>
    <mergeCell ref="B4:B5"/>
    <mergeCell ref="B29:B47"/>
    <mergeCell ref="F6:F16"/>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EE6AC-B689-4318-AF2D-305B35FCA12B}">
  <dimension ref="B3:W18"/>
  <sheetViews>
    <sheetView zoomScaleNormal="100" workbookViewId="0">
      <selection activeCell="D13" sqref="D13"/>
    </sheetView>
  </sheetViews>
  <sheetFormatPr baseColWidth="10" defaultColWidth="11.453125" defaultRowHeight="14.5" x14ac:dyDescent="0.35"/>
  <cols>
    <col min="2" max="2" width="42.81640625" customWidth="1"/>
    <col min="3" max="3" width="11.453125" customWidth="1"/>
    <col min="4" max="4" width="36.453125" bestFit="1" customWidth="1"/>
    <col min="5" max="5" width="37.453125" bestFit="1" customWidth="1"/>
    <col min="6" max="6" width="38" bestFit="1" customWidth="1"/>
    <col min="7" max="7" width="39" bestFit="1" customWidth="1"/>
    <col min="8" max="8" width="31.26953125" bestFit="1" customWidth="1"/>
    <col min="9" max="9" width="32.26953125" bestFit="1" customWidth="1"/>
    <col min="10" max="10" width="38.81640625" bestFit="1" customWidth="1"/>
    <col min="11" max="11" width="39.81640625" bestFit="1" customWidth="1"/>
    <col min="12" max="12" width="31" bestFit="1" customWidth="1"/>
    <col min="13" max="13" width="33" bestFit="1" customWidth="1"/>
    <col min="14" max="14" width="47" bestFit="1" customWidth="1"/>
    <col min="15" max="15" width="48" bestFit="1" customWidth="1"/>
    <col min="16" max="16" width="42.26953125" bestFit="1" customWidth="1"/>
    <col min="17" max="17" width="43.26953125" bestFit="1" customWidth="1"/>
    <col min="18" max="18" width="38.54296875" bestFit="1" customWidth="1"/>
    <col min="19" max="19" width="39.54296875" bestFit="1" customWidth="1"/>
    <col min="20" max="20" width="32.26953125" bestFit="1" customWidth="1"/>
    <col min="21" max="21" width="33.26953125" bestFit="1" customWidth="1"/>
    <col min="22" max="22" width="36.54296875" bestFit="1" customWidth="1"/>
    <col min="23" max="23" width="37.54296875" bestFit="1" customWidth="1"/>
  </cols>
  <sheetData>
    <row r="3" spans="2:23" x14ac:dyDescent="0.35">
      <c r="D3" s="72" t="s">
        <v>93</v>
      </c>
      <c r="E3" s="72"/>
      <c r="F3" s="72"/>
      <c r="G3" s="72"/>
      <c r="H3" s="72"/>
      <c r="I3" s="72"/>
      <c r="J3" s="72"/>
      <c r="K3" s="73"/>
      <c r="L3" s="73"/>
      <c r="M3" s="73"/>
      <c r="N3" s="73"/>
      <c r="O3" s="73"/>
      <c r="P3" s="73"/>
      <c r="Q3" s="73"/>
      <c r="R3" s="73"/>
      <c r="S3" s="73"/>
      <c r="T3" s="73"/>
      <c r="U3" s="73"/>
      <c r="V3" s="73"/>
      <c r="W3" s="73"/>
    </row>
    <row r="4" spans="2:23" x14ac:dyDescent="0.35">
      <c r="B4" s="37" t="s">
        <v>1</v>
      </c>
      <c r="C4" s="37" t="s">
        <v>0</v>
      </c>
      <c r="D4" s="21" t="s">
        <v>154</v>
      </c>
      <c r="E4" s="21" t="s">
        <v>155</v>
      </c>
      <c r="F4" s="21" t="s">
        <v>156</v>
      </c>
      <c r="G4" s="21" t="s">
        <v>157</v>
      </c>
      <c r="H4" s="21" t="s">
        <v>158</v>
      </c>
      <c r="I4" s="21" t="s">
        <v>159</v>
      </c>
      <c r="J4" s="21" t="s">
        <v>160</v>
      </c>
      <c r="K4" s="21" t="s">
        <v>161</v>
      </c>
      <c r="L4" s="21" t="s">
        <v>162</v>
      </c>
      <c r="M4" s="21" t="s">
        <v>163</v>
      </c>
      <c r="N4" s="21" t="s">
        <v>164</v>
      </c>
      <c r="O4" s="21" t="s">
        <v>165</v>
      </c>
      <c r="P4" s="21" t="s">
        <v>166</v>
      </c>
      <c r="Q4" s="21" t="s">
        <v>167</v>
      </c>
      <c r="R4" s="21" t="s">
        <v>168</v>
      </c>
      <c r="S4" s="21" t="s">
        <v>169</v>
      </c>
      <c r="T4" s="21" t="s">
        <v>170</v>
      </c>
      <c r="U4" s="21" t="s">
        <v>171</v>
      </c>
      <c r="V4" s="21" t="s">
        <v>172</v>
      </c>
      <c r="W4" s="21" t="s">
        <v>173</v>
      </c>
    </row>
    <row r="5" spans="2:23" x14ac:dyDescent="0.35">
      <c r="B5" s="11" t="s">
        <v>2</v>
      </c>
      <c r="C5" s="11" t="s">
        <v>3</v>
      </c>
      <c r="D5" s="11">
        <f>[1]Sheet1!B3</f>
        <v>320</v>
      </c>
      <c r="E5" s="11">
        <f>[1]Sheet1!C3</f>
        <v>351</v>
      </c>
      <c r="F5" s="11">
        <f>[1]Sheet1!D3</f>
        <v>313</v>
      </c>
      <c r="G5" s="11">
        <f>[1]Sheet1!E3</f>
        <v>357</v>
      </c>
      <c r="H5" s="11">
        <f>[1]Sheet1!F3</f>
        <v>280</v>
      </c>
      <c r="I5" s="11">
        <f>[1]Sheet1!G3</f>
        <v>373</v>
      </c>
      <c r="J5" s="53">
        <f>[1]Sheet1!H3</f>
        <v>173</v>
      </c>
      <c r="K5" s="11">
        <f>[1]Sheet1!I3</f>
        <v>311</v>
      </c>
      <c r="L5" s="11">
        <f>[1]Sheet1!J3</f>
        <v>214</v>
      </c>
      <c r="M5" s="11">
        <f>[1]Sheet1!K3</f>
        <v>352</v>
      </c>
      <c r="N5" s="11">
        <f>[1]Sheet1!L3</f>
        <v>162</v>
      </c>
      <c r="O5" s="11">
        <f>[1]Sheet1!M3</f>
        <v>290</v>
      </c>
      <c r="P5" s="11">
        <f>[1]Sheet1!N3</f>
        <v>314</v>
      </c>
      <c r="Q5" s="11">
        <f>[1]Sheet1!O3</f>
        <v>455</v>
      </c>
      <c r="R5" s="11">
        <f>[1]Sheet1!P3</f>
        <v>352</v>
      </c>
      <c r="S5" s="11">
        <f>[1]Sheet1!Q3</f>
        <v>378</v>
      </c>
      <c r="T5" s="11">
        <f>[1]Sheet1!R3</f>
        <v>248</v>
      </c>
      <c r="U5" s="11">
        <f>[1]Sheet1!S3</f>
        <v>331</v>
      </c>
      <c r="V5" s="11">
        <f>[1]Sheet1!T3</f>
        <v>202</v>
      </c>
      <c r="W5" s="11">
        <f>[1]Sheet1!U3</f>
        <v>194</v>
      </c>
    </row>
    <row r="6" spans="2:23" x14ac:dyDescent="0.35">
      <c r="B6" s="11" t="s">
        <v>112</v>
      </c>
      <c r="C6" s="11" t="s">
        <v>134</v>
      </c>
      <c r="D6" s="11">
        <f>[1]Sheet1!B4</f>
        <v>78</v>
      </c>
      <c r="E6" s="11">
        <f>[1]Sheet1!C4</f>
        <v>161</v>
      </c>
      <c r="F6" s="11">
        <f>[1]Sheet1!D4</f>
        <v>65</v>
      </c>
      <c r="G6" s="11">
        <f>[1]Sheet1!E4</f>
        <v>153</v>
      </c>
      <c r="H6" s="11">
        <f>[1]Sheet1!F4</f>
        <v>51</v>
      </c>
      <c r="I6" s="11">
        <f>[1]Sheet1!G4</f>
        <v>142</v>
      </c>
      <c r="J6" s="53">
        <f>[1]Sheet1!H4</f>
        <v>31</v>
      </c>
      <c r="K6" s="11">
        <f>[1]Sheet1!I4</f>
        <v>97</v>
      </c>
      <c r="L6" s="11">
        <f>[1]Sheet1!J4</f>
        <v>50</v>
      </c>
      <c r="M6" s="11">
        <f>[1]Sheet1!K4</f>
        <v>117</v>
      </c>
      <c r="N6" s="11">
        <f>[1]Sheet1!L4</f>
        <v>44</v>
      </c>
      <c r="O6" s="11">
        <f>[1]Sheet1!M4</f>
        <v>93</v>
      </c>
      <c r="P6" s="11">
        <f>[1]Sheet1!N4</f>
        <v>55</v>
      </c>
      <c r="Q6" s="11">
        <f>[1]Sheet1!O4</f>
        <v>147</v>
      </c>
      <c r="R6" s="11">
        <f>[1]Sheet1!P4</f>
        <v>62</v>
      </c>
      <c r="S6" s="11">
        <f>[1]Sheet1!Q4</f>
        <v>144</v>
      </c>
      <c r="T6" s="11">
        <f>[1]Sheet1!R4</f>
        <v>41</v>
      </c>
      <c r="U6" s="11">
        <f>[1]Sheet1!S4</f>
        <v>121</v>
      </c>
      <c r="V6" s="11">
        <f>[1]Sheet1!T4</f>
        <v>29</v>
      </c>
      <c r="W6" s="11">
        <f>[1]Sheet1!U4</f>
        <v>68</v>
      </c>
    </row>
    <row r="7" spans="2:23" x14ac:dyDescent="0.35">
      <c r="B7" s="11" t="s">
        <v>4</v>
      </c>
      <c r="C7" s="11" t="s">
        <v>5</v>
      </c>
      <c r="D7" s="11">
        <f>[1]Sheet1!B5</f>
        <v>50</v>
      </c>
      <c r="E7" s="11">
        <f>[1]Sheet1!C5</f>
        <v>100</v>
      </c>
      <c r="F7" s="11">
        <f>[1]Sheet1!D5</f>
        <v>50</v>
      </c>
      <c r="G7" s="11">
        <f>[1]Sheet1!E5</f>
        <v>100</v>
      </c>
      <c r="H7" s="11">
        <f>[1]Sheet1!F5</f>
        <v>50</v>
      </c>
      <c r="I7" s="11">
        <f>[1]Sheet1!G5</f>
        <v>100</v>
      </c>
      <c r="J7" s="53">
        <f>[1]Sheet1!H5</f>
        <v>50</v>
      </c>
      <c r="K7" s="11">
        <f>[1]Sheet1!I5</f>
        <v>100</v>
      </c>
      <c r="L7" s="11">
        <f>[1]Sheet1!J5</f>
        <v>50</v>
      </c>
      <c r="M7" s="11">
        <f>[1]Sheet1!K5</f>
        <v>100</v>
      </c>
      <c r="N7" s="11">
        <f>[1]Sheet1!L5</f>
        <v>50</v>
      </c>
      <c r="O7" s="11">
        <f>[1]Sheet1!M5</f>
        <v>100</v>
      </c>
      <c r="P7" s="11">
        <f>[1]Sheet1!N5</f>
        <v>50</v>
      </c>
      <c r="Q7" s="11">
        <f>[1]Sheet1!O5</f>
        <v>100</v>
      </c>
      <c r="R7" s="11">
        <f>[1]Sheet1!P5</f>
        <v>50</v>
      </c>
      <c r="S7" s="11">
        <f>[1]Sheet1!Q5</f>
        <v>100</v>
      </c>
      <c r="T7" s="11">
        <f>[1]Sheet1!R5</f>
        <v>50</v>
      </c>
      <c r="U7" s="11">
        <f>[1]Sheet1!S5</f>
        <v>100</v>
      </c>
      <c r="V7" s="11">
        <f>[1]Sheet1!T5</f>
        <v>50</v>
      </c>
      <c r="W7" s="11">
        <f>[1]Sheet1!U5</f>
        <v>100</v>
      </c>
    </row>
    <row r="8" spans="2:23" x14ac:dyDescent="0.35">
      <c r="B8" s="11" t="s">
        <v>62</v>
      </c>
      <c r="C8" s="11" t="s">
        <v>6</v>
      </c>
      <c r="D8" s="11">
        <f>[1]Sheet1!B6</f>
        <v>31</v>
      </c>
      <c r="E8" s="11">
        <f>[1]Sheet1!C6</f>
        <v>34</v>
      </c>
      <c r="F8" s="11">
        <f>[1]Sheet1!D6</f>
        <v>32</v>
      </c>
      <c r="G8" s="11">
        <f>[1]Sheet1!E6</f>
        <v>35</v>
      </c>
      <c r="H8" s="11">
        <f>[1]Sheet1!F6</f>
        <v>30</v>
      </c>
      <c r="I8" s="11">
        <f>[1]Sheet1!G6</f>
        <v>35</v>
      </c>
      <c r="J8" s="53">
        <f>[1]Sheet1!H6</f>
        <v>34</v>
      </c>
      <c r="K8" s="11">
        <f>[1]Sheet1!I6</f>
        <v>32</v>
      </c>
      <c r="L8" s="11">
        <f>[1]Sheet1!J6</f>
        <v>30</v>
      </c>
      <c r="M8" s="11">
        <f>[1]Sheet1!K6</f>
        <v>34</v>
      </c>
      <c r="N8" s="11">
        <f>[1]Sheet1!L6</f>
        <v>34</v>
      </c>
      <c r="O8" s="11">
        <f>[1]Sheet1!M6</f>
        <v>36</v>
      </c>
      <c r="P8" s="11">
        <f>[1]Sheet1!N6</f>
        <v>29</v>
      </c>
      <c r="Q8" s="11">
        <f>[1]Sheet1!O6</f>
        <v>41</v>
      </c>
      <c r="R8" s="11">
        <f>[1]Sheet1!P6</f>
        <v>32</v>
      </c>
      <c r="S8" s="11">
        <f>[1]Sheet1!Q6</f>
        <v>36</v>
      </c>
      <c r="T8" s="11">
        <f>[1]Sheet1!R6</f>
        <v>32</v>
      </c>
      <c r="U8" s="11">
        <f>[1]Sheet1!S6</f>
        <v>35</v>
      </c>
      <c r="V8" s="11">
        <f>[1]Sheet1!T6</f>
        <v>33</v>
      </c>
      <c r="W8" s="11">
        <f>[1]Sheet1!U6</f>
        <v>32</v>
      </c>
    </row>
    <row r="9" spans="2:23" x14ac:dyDescent="0.35">
      <c r="B9" s="11" t="s">
        <v>8</v>
      </c>
      <c r="C9" s="11" t="s">
        <v>63</v>
      </c>
      <c r="D9" s="11">
        <f>[1]Sheet1!B7</f>
        <v>25</v>
      </c>
      <c r="E9" s="11">
        <f>[1]Sheet1!C7</f>
        <v>28</v>
      </c>
      <c r="F9" s="11">
        <f>[1]Sheet1!D7</f>
        <v>25</v>
      </c>
      <c r="G9" s="11">
        <f>[1]Sheet1!E7</f>
        <v>28</v>
      </c>
      <c r="H9" s="11">
        <f>[1]Sheet1!F7</f>
        <v>22</v>
      </c>
      <c r="I9" s="11">
        <f>[1]Sheet1!G7</f>
        <v>29</v>
      </c>
      <c r="J9" s="53">
        <f>[1]Sheet1!H7</f>
        <v>14</v>
      </c>
      <c r="K9" s="11">
        <f>[1]Sheet1!I7</f>
        <v>24</v>
      </c>
      <c r="L9" s="11">
        <f>[1]Sheet1!J7</f>
        <v>17</v>
      </c>
      <c r="M9" s="11">
        <f>[1]Sheet1!K7</f>
        <v>28</v>
      </c>
      <c r="N9" s="11">
        <f>[1]Sheet1!L7</f>
        <v>13</v>
      </c>
      <c r="O9" s="11">
        <f>[1]Sheet1!M7</f>
        <v>23</v>
      </c>
      <c r="P9" s="11">
        <f>[1]Sheet1!N7</f>
        <v>25</v>
      </c>
      <c r="Q9" s="11">
        <f>[1]Sheet1!O7</f>
        <v>36</v>
      </c>
      <c r="R9" s="11">
        <f>[1]Sheet1!P7</f>
        <v>28</v>
      </c>
      <c r="S9" s="11">
        <f>[1]Sheet1!Q7</f>
        <v>30</v>
      </c>
      <c r="T9" s="11">
        <f>[1]Sheet1!R7</f>
        <v>20</v>
      </c>
      <c r="U9" s="11">
        <f>[1]Sheet1!S7</f>
        <v>26</v>
      </c>
      <c r="V9" s="11">
        <f>[1]Sheet1!T7</f>
        <v>16</v>
      </c>
      <c r="W9" s="11">
        <f>[1]Sheet1!U7</f>
        <v>15</v>
      </c>
    </row>
    <row r="10" spans="2:23" x14ac:dyDescent="0.35">
      <c r="B10" s="11" t="s">
        <v>9</v>
      </c>
      <c r="C10" s="11" t="s">
        <v>83</v>
      </c>
      <c r="D10" s="11">
        <f>[1]Sheet1!B8</f>
        <v>308</v>
      </c>
      <c r="E10" s="11">
        <f>[1]Sheet1!C8</f>
        <v>282</v>
      </c>
      <c r="F10" s="11">
        <f>[1]Sheet1!D8</f>
        <v>288</v>
      </c>
      <c r="G10" s="11">
        <f>[1]Sheet1!E8</f>
        <v>267</v>
      </c>
      <c r="H10" s="11">
        <f>[1]Sheet1!F8</f>
        <v>299</v>
      </c>
      <c r="I10" s="11">
        <f>[1]Sheet1!G8</f>
        <v>280</v>
      </c>
      <c r="J10" s="53">
        <f>[1]Sheet1!H8</f>
        <v>130</v>
      </c>
      <c r="K10" s="11">
        <f>[1]Sheet1!I8</f>
        <v>253</v>
      </c>
      <c r="L10" s="11">
        <f>[1]Sheet1!J8</f>
        <v>195</v>
      </c>
      <c r="M10" s="11">
        <f>[1]Sheet1!K8</f>
        <v>264</v>
      </c>
      <c r="N10" s="11">
        <f>[1]Sheet1!L8</f>
        <v>122</v>
      </c>
      <c r="O10" s="11">
        <f>[1]Sheet1!M8</f>
        <v>195</v>
      </c>
      <c r="P10" s="11">
        <f>[1]Sheet1!N8</f>
        <v>333</v>
      </c>
      <c r="Q10" s="11">
        <f>[1]Sheet1!O8</f>
        <v>251</v>
      </c>
      <c r="R10" s="11">
        <f>[1]Sheet1!P8</f>
        <v>338</v>
      </c>
      <c r="S10" s="11">
        <f>[1]Sheet1!Q8</f>
        <v>269</v>
      </c>
      <c r="T10" s="11">
        <f>[1]Sheet1!R8</f>
        <v>240</v>
      </c>
      <c r="U10" s="11">
        <f>[1]Sheet1!S8</f>
        <v>245</v>
      </c>
      <c r="V10" s="11">
        <f>[1]Sheet1!T8</f>
        <v>181</v>
      </c>
      <c r="W10" s="11">
        <f>[1]Sheet1!U8</f>
        <v>168</v>
      </c>
    </row>
    <row r="11" spans="2:23" x14ac:dyDescent="0.35">
      <c r="B11" s="11" t="s">
        <v>10</v>
      </c>
      <c r="C11" s="11" t="s">
        <v>11</v>
      </c>
      <c r="D11" s="50" t="s">
        <v>174</v>
      </c>
      <c r="E11" s="50" t="s">
        <v>174</v>
      </c>
      <c r="F11" s="50" t="s">
        <v>174</v>
      </c>
      <c r="G11" s="50" t="s">
        <v>174</v>
      </c>
      <c r="H11" s="50" t="s">
        <v>174</v>
      </c>
      <c r="I11" s="50" t="s">
        <v>174</v>
      </c>
      <c r="J11" s="53">
        <f>[1]Sheet1!H9</f>
        <v>30</v>
      </c>
      <c r="K11" s="11">
        <f>[1]Sheet1!I9</f>
        <v>33</v>
      </c>
      <c r="L11" s="11">
        <f>[1]Sheet1!J9</f>
        <v>32</v>
      </c>
      <c r="M11" s="11">
        <f>[1]Sheet1!K9</f>
        <v>37</v>
      </c>
      <c r="N11" s="11">
        <f>[1]Sheet1!L9</f>
        <v>24</v>
      </c>
      <c r="O11" s="11">
        <f>[1]Sheet1!M9</f>
        <v>30</v>
      </c>
      <c r="P11" s="11">
        <f>[1]Sheet1!N9</f>
        <v>25</v>
      </c>
      <c r="Q11" s="11">
        <f>[1]Sheet1!O9</f>
        <v>29</v>
      </c>
      <c r="R11" s="11">
        <f>[1]Sheet1!P9</f>
        <v>27</v>
      </c>
      <c r="S11" s="11">
        <f>[1]Sheet1!Q9</f>
        <v>35</v>
      </c>
      <c r="T11" s="11">
        <f>[1]Sheet1!R9</f>
        <v>29</v>
      </c>
      <c r="U11" s="11">
        <f>[1]Sheet1!S9</f>
        <v>34</v>
      </c>
      <c r="V11" s="11">
        <f>[1]Sheet1!T9</f>
        <v>25</v>
      </c>
      <c r="W11" s="11">
        <f>[1]Sheet1!U9</f>
        <v>28</v>
      </c>
    </row>
    <row r="12" spans="2:23" x14ac:dyDescent="0.35">
      <c r="B12" s="11" t="s">
        <v>12</v>
      </c>
      <c r="C12" s="11" t="s">
        <v>11</v>
      </c>
      <c r="D12" s="50" t="s">
        <v>174</v>
      </c>
      <c r="E12" s="50" t="s">
        <v>174</v>
      </c>
      <c r="F12" s="50" t="s">
        <v>174</v>
      </c>
      <c r="G12" s="50" t="s">
        <v>174</v>
      </c>
      <c r="H12" s="50" t="s">
        <v>174</v>
      </c>
      <c r="I12" s="50" t="s">
        <v>174</v>
      </c>
      <c r="J12" s="53">
        <f>[1]Sheet1!H10</f>
        <v>16</v>
      </c>
      <c r="K12" s="11">
        <f>[1]Sheet1!I10</f>
        <v>19</v>
      </c>
      <c r="L12" s="11">
        <f>[1]Sheet1!J10</f>
        <v>16</v>
      </c>
      <c r="M12" s="11">
        <f>[1]Sheet1!K10</f>
        <v>20</v>
      </c>
      <c r="N12" s="11">
        <f>[1]Sheet1!L10</f>
        <v>19</v>
      </c>
      <c r="O12" s="11">
        <f>[1]Sheet1!M10</f>
        <v>18</v>
      </c>
      <c r="P12" s="11">
        <f>[1]Sheet1!N10</f>
        <v>15</v>
      </c>
      <c r="Q12" s="11">
        <f>[1]Sheet1!O10</f>
        <v>20</v>
      </c>
      <c r="R12" s="11">
        <f>[1]Sheet1!P10</f>
        <v>15</v>
      </c>
      <c r="S12" s="11">
        <f>[1]Sheet1!Q10</f>
        <v>21</v>
      </c>
      <c r="T12" s="11">
        <f>[1]Sheet1!R10</f>
        <v>16</v>
      </c>
      <c r="U12" s="11">
        <f>[1]Sheet1!S10</f>
        <v>20</v>
      </c>
      <c r="V12" s="11">
        <f>[1]Sheet1!T10</f>
        <v>12</v>
      </c>
      <c r="W12" s="11">
        <f>[1]Sheet1!U10</f>
        <v>17</v>
      </c>
    </row>
    <row r="13" spans="2:23" x14ac:dyDescent="0.35">
      <c r="B13" s="11" t="s">
        <v>13</v>
      </c>
      <c r="C13" s="11" t="s">
        <v>14</v>
      </c>
      <c r="D13" s="50" t="s">
        <v>179</v>
      </c>
      <c r="E13" s="50" t="s">
        <v>179</v>
      </c>
      <c r="F13" s="50" t="s">
        <v>181</v>
      </c>
      <c r="G13" s="50" t="s">
        <v>181</v>
      </c>
      <c r="H13" s="50" t="s">
        <v>182</v>
      </c>
      <c r="I13" s="50" t="s">
        <v>182</v>
      </c>
      <c r="J13" s="50" t="s">
        <v>184</v>
      </c>
      <c r="K13" s="50" t="s">
        <v>184</v>
      </c>
      <c r="L13" s="50" t="s">
        <v>186</v>
      </c>
      <c r="M13" s="50" t="s">
        <v>186</v>
      </c>
      <c r="N13" s="50" t="s">
        <v>188</v>
      </c>
      <c r="O13" s="50" t="s">
        <v>188</v>
      </c>
      <c r="P13" s="50" t="s">
        <v>189</v>
      </c>
      <c r="Q13" s="50" t="s">
        <v>189</v>
      </c>
      <c r="R13" s="50" t="s">
        <v>191</v>
      </c>
      <c r="S13" s="50" t="s">
        <v>191</v>
      </c>
      <c r="T13" s="50" t="s">
        <v>193</v>
      </c>
      <c r="U13" s="50" t="s">
        <v>193</v>
      </c>
      <c r="V13" s="50" t="s">
        <v>194</v>
      </c>
      <c r="W13" s="50" t="s">
        <v>194</v>
      </c>
    </row>
    <row r="14" spans="2:23" x14ac:dyDescent="0.35">
      <c r="B14" s="11" t="s">
        <v>65</v>
      </c>
      <c r="C14" s="11" t="s">
        <v>14</v>
      </c>
      <c r="D14" s="50" t="s">
        <v>180</v>
      </c>
      <c r="E14" s="50" t="s">
        <v>180</v>
      </c>
      <c r="F14" s="50" t="s">
        <v>180</v>
      </c>
      <c r="G14" s="50" t="s">
        <v>180</v>
      </c>
      <c r="H14" s="50" t="s">
        <v>183</v>
      </c>
      <c r="I14" s="50" t="s">
        <v>183</v>
      </c>
      <c r="J14" s="50" t="s">
        <v>185</v>
      </c>
      <c r="K14" s="50" t="s">
        <v>185</v>
      </c>
      <c r="L14" s="50" t="s">
        <v>187</v>
      </c>
      <c r="M14" s="50" t="s">
        <v>187</v>
      </c>
      <c r="N14" s="50" t="s">
        <v>188</v>
      </c>
      <c r="O14" s="50" t="s">
        <v>187</v>
      </c>
      <c r="P14" s="50" t="s">
        <v>187</v>
      </c>
      <c r="Q14" s="50" t="s">
        <v>190</v>
      </c>
      <c r="R14" s="50" t="s">
        <v>190</v>
      </c>
      <c r="S14" s="50" t="s">
        <v>192</v>
      </c>
      <c r="T14" s="50" t="s">
        <v>192</v>
      </c>
      <c r="U14" s="50" t="s">
        <v>192</v>
      </c>
      <c r="V14" s="50" t="s">
        <v>192</v>
      </c>
      <c r="W14" s="50" t="s">
        <v>192</v>
      </c>
    </row>
    <row r="15" spans="2:23" x14ac:dyDescent="0.35">
      <c r="B15" s="11" t="s">
        <v>15</v>
      </c>
      <c r="C15" s="11" t="s">
        <v>3</v>
      </c>
      <c r="D15" s="11">
        <f>[1]Sheet1!B13</f>
        <v>18</v>
      </c>
      <c r="E15" s="11">
        <f>[1]Sheet1!C13</f>
        <v>36</v>
      </c>
      <c r="F15" s="11">
        <f>[1]Sheet1!D13</f>
        <v>18</v>
      </c>
      <c r="G15" s="11">
        <f>[1]Sheet1!E13</f>
        <v>49</v>
      </c>
      <c r="H15" s="11">
        <f>[1]Sheet1!F13</f>
        <v>8</v>
      </c>
      <c r="I15" s="11">
        <f>[1]Sheet1!G13</f>
        <v>53</v>
      </c>
      <c r="J15" s="50" t="s">
        <v>174</v>
      </c>
      <c r="K15" s="11">
        <f>[1]Sheet1!I13</f>
        <v>19</v>
      </c>
      <c r="L15" s="11">
        <f>[1]Sheet1!J13</f>
        <v>13</v>
      </c>
      <c r="M15" s="11">
        <f>[1]Sheet1!K13</f>
        <v>28</v>
      </c>
      <c r="N15" s="11">
        <f>[1]Sheet1!L13</f>
        <v>30</v>
      </c>
      <c r="O15" s="11">
        <f>[1]Sheet1!M13</f>
        <v>50</v>
      </c>
      <c r="P15" s="11">
        <f>[1]Sheet1!N13</f>
        <v>15</v>
      </c>
      <c r="Q15" s="11">
        <f>[1]Sheet1!O13</f>
        <v>41</v>
      </c>
      <c r="R15" s="11">
        <f>[1]Sheet1!P13</f>
        <v>12</v>
      </c>
      <c r="S15" s="11">
        <f>[1]Sheet1!Q13</f>
        <v>33</v>
      </c>
      <c r="T15" s="11">
        <f>[1]Sheet1!R13</f>
        <v>23</v>
      </c>
      <c r="U15" s="11">
        <f>[1]Sheet1!S13</f>
        <v>34</v>
      </c>
      <c r="V15" s="11">
        <f>[1]Sheet1!T13</f>
        <v>10</v>
      </c>
      <c r="W15" s="11">
        <f>[1]Sheet1!U13</f>
        <v>26</v>
      </c>
    </row>
    <row r="16" spans="2:23" x14ac:dyDescent="0.35">
      <c r="B16" s="11" t="s">
        <v>16</v>
      </c>
      <c r="C16" s="11" t="s">
        <v>60</v>
      </c>
      <c r="D16" s="11">
        <f>[1]Sheet1!B14</f>
        <v>435</v>
      </c>
      <c r="E16" s="11">
        <f>[1]Sheet1!C14</f>
        <v>465</v>
      </c>
      <c r="F16" s="11">
        <f>[1]Sheet1!D14</f>
        <v>433</v>
      </c>
      <c r="G16" s="11">
        <f>[1]Sheet1!E14</f>
        <v>454</v>
      </c>
      <c r="H16" s="11">
        <f>[1]Sheet1!F14</f>
        <v>402</v>
      </c>
      <c r="I16" s="11">
        <f>[1]Sheet1!G14</f>
        <v>479</v>
      </c>
      <c r="J16" s="53">
        <f>[1]Sheet1!H14</f>
        <v>209</v>
      </c>
      <c r="K16" s="11">
        <f>[1]Sheet1!I14</f>
        <v>381</v>
      </c>
      <c r="L16" s="11">
        <f>[1]Sheet1!J14</f>
        <v>259</v>
      </c>
      <c r="M16" s="11">
        <f>[1]Sheet1!K14</f>
        <v>431</v>
      </c>
      <c r="N16" s="11">
        <f>[1]Sheet1!L14</f>
        <v>200</v>
      </c>
      <c r="O16" s="11">
        <f>[1]Sheet1!M14</f>
        <v>352</v>
      </c>
      <c r="P16" s="11">
        <f>[1]Sheet1!N14</f>
        <v>429</v>
      </c>
      <c r="Q16" s="11">
        <f>[1]Sheet1!O14</f>
        <v>545</v>
      </c>
      <c r="R16" s="11">
        <f>[1]Sheet1!P14</f>
        <v>507</v>
      </c>
      <c r="S16" s="11">
        <f>[1]Sheet1!Q14</f>
        <v>479</v>
      </c>
      <c r="T16" s="11">
        <f>[1]Sheet1!R14</f>
        <v>360</v>
      </c>
      <c r="U16" s="11">
        <f>[1]Sheet1!S14</f>
        <v>422</v>
      </c>
      <c r="V16" s="11">
        <f>[1]Sheet1!T14</f>
        <v>276</v>
      </c>
      <c r="W16" s="11">
        <f>[1]Sheet1!U14</f>
        <v>254</v>
      </c>
    </row>
    <row r="17" spans="2:23" x14ac:dyDescent="0.35">
      <c r="B17" s="14" t="s">
        <v>78</v>
      </c>
      <c r="C17" s="14" t="s">
        <v>77</v>
      </c>
      <c r="D17" s="11" t="str">
        <f>[2]Sheet1!B3</f>
        <v>P.abies(46%),F.sylv(18%)</v>
      </c>
      <c r="E17" s="11" t="str">
        <f>[2]Sheet1!C3</f>
        <v>P.abies(38%),F.sylv(26%),A.alba(14%)</v>
      </c>
      <c r="F17" s="11" t="str">
        <f>[2]Sheet1!D3</f>
        <v>P.abies(74%),A.alba(3%)</v>
      </c>
      <c r="G17" s="11" t="str">
        <f>[2]Sheet1!E3</f>
        <v>P.abies(80%),A.alba(5%)</v>
      </c>
      <c r="H17" s="11" t="str">
        <f>[2]Sheet1!F3</f>
        <v>P.abies(79%)</v>
      </c>
      <c r="I17" s="11" t="str">
        <f>[2]Sheet1!G3</f>
        <v>P.abies(90%)</v>
      </c>
      <c r="J17" s="53" t="str">
        <f>[2]Sheet1!H3</f>
        <v>P.abies(58%),P.sylv(38%)</v>
      </c>
      <c r="K17" s="11" t="str">
        <f>[2]Sheet1!I3</f>
        <v>P.abies(49%),P.sylv(41%)</v>
      </c>
      <c r="L17" s="11" t="str">
        <f>[2]Sheet1!J3</f>
        <v>P.abies(65%),L.dec(17%)</v>
      </c>
      <c r="M17" s="11" t="str">
        <f>[2]Sheet1!K3</f>
        <v>P.abies(63%),L.dec(21%)</v>
      </c>
      <c r="N17" s="11" t="str">
        <f>[2]Sheet1!L3</f>
        <v>L.dec(68%),P.cemb(29%)</v>
      </c>
      <c r="O17" s="11" t="str">
        <f>[2]Sheet1!M3</f>
        <v>P.cemb(52%),L.dec(37%)</v>
      </c>
      <c r="P17" s="11" t="str">
        <f>[2]Sheet1!N3</f>
        <v>C.sat(47%),T.cord(10%),Q.pet(5%)</v>
      </c>
      <c r="Q17" s="11" t="str">
        <f>[2]Sheet1!O3</f>
        <v>C.sat(22%),Q.pet(20%),L.dec(16%),P.abies(12%)</v>
      </c>
      <c r="R17" s="11" t="str">
        <f>[2]Sheet1!P3</f>
        <v>P.abies(57%),F.sylv(5%),A.alba(4%)</v>
      </c>
      <c r="S17" s="11" t="str">
        <f>[2]Sheet1!Q3</f>
        <v>P.abies(67%),L.dec(11%),A.alba(7%)</v>
      </c>
      <c r="T17" s="11" t="str">
        <f>[2]Sheet1!R3</f>
        <v>P.abies(57%),L.dec(25%)</v>
      </c>
      <c r="U17" s="11" t="str">
        <f>[2]Sheet1!S3</f>
        <v>P.abies(65%),L.dec(27%)</v>
      </c>
      <c r="V17" s="11" t="str">
        <f>[2]Sheet1!T3</f>
        <v>L.dec(62%),P.abies(35%)</v>
      </c>
      <c r="W17" s="11" t="str">
        <f>[2]Sheet1!U3</f>
        <v>L.dec(67%),P.cemb(16%),P.abies(12%)</v>
      </c>
    </row>
    <row r="18" spans="2:23" x14ac:dyDescent="0.35">
      <c r="B18" s="11" t="s">
        <v>113</v>
      </c>
      <c r="C18" s="11" t="s">
        <v>114</v>
      </c>
      <c r="D18" s="53" t="s">
        <v>176</v>
      </c>
      <c r="E18" s="53" t="s">
        <v>176</v>
      </c>
      <c r="F18" s="53" t="s">
        <v>175</v>
      </c>
      <c r="G18" s="53" t="s">
        <v>175</v>
      </c>
      <c r="H18" s="53" t="s">
        <v>175</v>
      </c>
      <c r="I18" s="53" t="s">
        <v>175</v>
      </c>
      <c r="J18" s="53" t="s">
        <v>175</v>
      </c>
      <c r="K18" s="53" t="s">
        <v>175</v>
      </c>
      <c r="L18" s="53" t="s">
        <v>175</v>
      </c>
      <c r="M18" s="53" t="s">
        <v>175</v>
      </c>
      <c r="N18" s="53" t="s">
        <v>177</v>
      </c>
      <c r="O18" s="53" t="s">
        <v>177</v>
      </c>
      <c r="P18" s="53" t="s">
        <v>178</v>
      </c>
      <c r="Q18" s="53" t="s">
        <v>178</v>
      </c>
      <c r="R18" s="53" t="s">
        <v>175</v>
      </c>
      <c r="S18" s="53" t="s">
        <v>175</v>
      </c>
      <c r="T18" s="53" t="s">
        <v>175</v>
      </c>
      <c r="U18" s="53" t="s">
        <v>175</v>
      </c>
      <c r="V18" s="53" t="s">
        <v>177</v>
      </c>
      <c r="W18" s="53" t="s">
        <v>177</v>
      </c>
    </row>
  </sheetData>
  <mergeCells count="1">
    <mergeCell ref="D3:W3"/>
  </mergeCells>
  <pageMargins left="0.7" right="0.7" top="0.78740157499999996" bottom="0.78740157499999996"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C8254-05AB-44E2-90C4-005E421050C3}">
  <dimension ref="A2:P70"/>
  <sheetViews>
    <sheetView zoomScale="85" zoomScaleNormal="85" workbookViewId="0">
      <selection activeCell="O32" sqref="O32"/>
    </sheetView>
  </sheetViews>
  <sheetFormatPr baseColWidth="10" defaultColWidth="11.453125" defaultRowHeight="14.5" x14ac:dyDescent="0.35"/>
  <cols>
    <col min="2" max="2" width="51.26953125" bestFit="1" customWidth="1"/>
    <col min="3" max="3" width="12.453125" style="13" bestFit="1" customWidth="1"/>
  </cols>
  <sheetData>
    <row r="2" spans="1:16" x14ac:dyDescent="0.35">
      <c r="A2" s="5"/>
      <c r="B2" s="12"/>
      <c r="C2" s="41" t="s">
        <v>109</v>
      </c>
      <c r="D2" s="12"/>
      <c r="E2" s="12"/>
      <c r="F2" s="12"/>
      <c r="G2" s="12"/>
      <c r="H2" s="12"/>
      <c r="I2" s="12"/>
      <c r="J2" s="12"/>
      <c r="K2" s="12"/>
      <c r="L2" s="12"/>
      <c r="M2" s="12"/>
      <c r="N2" s="12"/>
      <c r="O2" s="13"/>
      <c r="P2" s="13"/>
    </row>
    <row r="3" spans="1:16" x14ac:dyDescent="0.35">
      <c r="A3" s="5"/>
      <c r="B3" s="21" t="s">
        <v>87</v>
      </c>
      <c r="C3" s="21" t="s">
        <v>18</v>
      </c>
      <c r="D3" s="21" t="s">
        <v>19</v>
      </c>
      <c r="E3" s="21" t="s">
        <v>20</v>
      </c>
      <c r="F3" s="21" t="s">
        <v>21</v>
      </c>
      <c r="G3" s="21" t="s">
        <v>22</v>
      </c>
      <c r="H3" s="21" t="s">
        <v>23</v>
      </c>
      <c r="I3" s="21" t="s">
        <v>24</v>
      </c>
      <c r="J3" s="21" t="s">
        <v>25</v>
      </c>
      <c r="K3" s="21" t="s">
        <v>26</v>
      </c>
      <c r="M3" s="12"/>
      <c r="N3" s="12"/>
      <c r="O3" s="13"/>
      <c r="P3" s="13"/>
    </row>
    <row r="4" spans="1:16" x14ac:dyDescent="0.35">
      <c r="A4" s="5"/>
      <c r="B4" s="21" t="s">
        <v>85</v>
      </c>
      <c r="C4" s="14"/>
      <c r="D4" s="14"/>
      <c r="E4" s="14"/>
      <c r="F4" s="14"/>
      <c r="G4" s="14"/>
      <c r="H4" s="14"/>
      <c r="I4" s="14"/>
      <c r="J4" s="14"/>
      <c r="K4" s="14"/>
      <c r="M4" s="12"/>
      <c r="N4" s="12"/>
      <c r="O4" s="13"/>
      <c r="P4" s="13"/>
    </row>
    <row r="5" spans="1:16" x14ac:dyDescent="0.35">
      <c r="A5" s="5"/>
      <c r="B5" s="21" t="s">
        <v>86</v>
      </c>
      <c r="C5" s="14"/>
      <c r="D5" s="14"/>
      <c r="E5" s="14"/>
      <c r="F5" s="14"/>
      <c r="G5" s="14"/>
      <c r="H5" s="14"/>
      <c r="I5" s="14"/>
      <c r="J5" s="14"/>
      <c r="K5" s="14"/>
      <c r="M5" s="12"/>
      <c r="N5" s="12"/>
      <c r="O5" s="13"/>
      <c r="P5" s="13"/>
    </row>
    <row r="6" spans="1:16" x14ac:dyDescent="0.35">
      <c r="A6" s="5"/>
      <c r="B6" s="21" t="s">
        <v>88</v>
      </c>
      <c r="C6" s="14"/>
      <c r="D6" s="14"/>
      <c r="E6" s="14"/>
      <c r="F6" s="14"/>
      <c r="G6" s="14"/>
      <c r="H6" s="14"/>
      <c r="I6" s="14"/>
      <c r="J6" s="14"/>
      <c r="K6" s="14"/>
      <c r="M6" s="12"/>
      <c r="N6" s="12"/>
      <c r="O6" s="13"/>
      <c r="P6" s="13"/>
    </row>
    <row r="7" spans="1:16" x14ac:dyDescent="0.35">
      <c r="A7" s="5"/>
      <c r="B7" s="21" t="s">
        <v>89</v>
      </c>
      <c r="C7" s="14"/>
      <c r="D7" s="14"/>
      <c r="E7" s="14"/>
      <c r="F7" s="14"/>
      <c r="G7" s="14"/>
      <c r="H7" s="14"/>
      <c r="I7" s="14"/>
      <c r="J7" s="14"/>
      <c r="K7" s="14"/>
      <c r="M7" s="12"/>
      <c r="N7" s="12"/>
      <c r="O7" s="13"/>
      <c r="P7" s="13"/>
    </row>
    <row r="8" spans="1:16" x14ac:dyDescent="0.35">
      <c r="A8" s="5"/>
      <c r="B8" s="21" t="s">
        <v>90</v>
      </c>
      <c r="C8" s="14"/>
      <c r="D8" s="14"/>
      <c r="E8" s="14"/>
      <c r="F8" s="14"/>
      <c r="G8" s="14"/>
      <c r="H8" s="14"/>
      <c r="I8" s="14"/>
      <c r="J8" s="14"/>
      <c r="K8" s="14"/>
      <c r="M8" s="12"/>
      <c r="N8" s="12"/>
      <c r="O8" s="13"/>
      <c r="P8" s="13"/>
    </row>
    <row r="9" spans="1:16" x14ac:dyDescent="0.35">
      <c r="A9" s="5"/>
      <c r="B9" s="21" t="s">
        <v>91</v>
      </c>
      <c r="C9" s="14"/>
      <c r="D9" s="14"/>
      <c r="E9" s="14"/>
      <c r="F9" s="14"/>
      <c r="G9" s="14"/>
      <c r="H9" s="14"/>
      <c r="I9" s="14"/>
      <c r="J9" s="14"/>
      <c r="K9" s="14"/>
      <c r="M9" s="12"/>
      <c r="N9" s="12"/>
      <c r="O9" s="13"/>
      <c r="P9" s="13"/>
    </row>
    <row r="10" spans="1:16" x14ac:dyDescent="0.35">
      <c r="A10" s="5"/>
      <c r="B10" s="21" t="s">
        <v>84</v>
      </c>
      <c r="C10" s="14"/>
      <c r="D10" s="14"/>
      <c r="E10" s="14"/>
      <c r="F10" s="14"/>
      <c r="G10" s="14"/>
      <c r="H10" s="14"/>
      <c r="I10" s="14"/>
      <c r="J10" s="14"/>
      <c r="K10" s="14"/>
      <c r="M10" s="12"/>
      <c r="N10" s="12"/>
      <c r="O10" s="13"/>
      <c r="P10" s="13"/>
    </row>
    <row r="11" spans="1:16" x14ac:dyDescent="0.35">
      <c r="A11" s="5"/>
      <c r="B11" s="12"/>
      <c r="C11" s="12"/>
      <c r="D11" s="12"/>
      <c r="E11" s="12"/>
      <c r="F11" s="12"/>
      <c r="G11" s="12"/>
      <c r="H11" s="12"/>
      <c r="I11" s="12"/>
      <c r="J11" s="12"/>
      <c r="K11" s="12"/>
      <c r="M11" s="12"/>
      <c r="N11" s="12"/>
      <c r="O11" s="13"/>
      <c r="P11" s="13"/>
    </row>
    <row r="12" spans="1:16" ht="16.5" x14ac:dyDescent="0.35">
      <c r="A12" s="5"/>
      <c r="B12" s="21" t="s">
        <v>92</v>
      </c>
      <c r="C12" s="21" t="s">
        <v>18</v>
      </c>
      <c r="D12" s="21" t="s">
        <v>19</v>
      </c>
      <c r="E12" s="21" t="s">
        <v>20</v>
      </c>
      <c r="F12" s="21" t="s">
        <v>21</v>
      </c>
      <c r="G12" s="21" t="s">
        <v>22</v>
      </c>
      <c r="H12" s="21" t="s">
        <v>23</v>
      </c>
      <c r="I12" s="21" t="s">
        <v>24</v>
      </c>
      <c r="J12" s="21" t="s">
        <v>25</v>
      </c>
      <c r="K12" s="21" t="s">
        <v>26</v>
      </c>
      <c r="M12" s="12"/>
      <c r="N12" s="12"/>
      <c r="O12" s="13"/>
      <c r="P12" s="13"/>
    </row>
    <row r="13" spans="1:16" x14ac:dyDescent="0.35">
      <c r="A13" s="5"/>
      <c r="B13" s="21" t="s">
        <v>85</v>
      </c>
      <c r="C13" s="14"/>
      <c r="D13" s="14"/>
      <c r="E13" s="14"/>
      <c r="F13" s="14"/>
      <c r="G13" s="14"/>
      <c r="H13" s="14"/>
      <c r="I13" s="14"/>
      <c r="J13" s="14"/>
      <c r="K13" s="14"/>
      <c r="M13" s="12"/>
      <c r="N13" s="12"/>
      <c r="O13" s="13"/>
      <c r="P13" s="13"/>
    </row>
    <row r="14" spans="1:16" x14ac:dyDescent="0.35">
      <c r="A14" s="5"/>
      <c r="B14" s="21" t="s">
        <v>86</v>
      </c>
      <c r="C14" s="14"/>
      <c r="D14" s="14"/>
      <c r="E14" s="14"/>
      <c r="F14" s="14"/>
      <c r="G14" s="14"/>
      <c r="H14" s="14"/>
      <c r="I14" s="14"/>
      <c r="J14" s="14"/>
      <c r="K14" s="14"/>
      <c r="M14" s="12"/>
      <c r="N14" s="12"/>
      <c r="O14" s="13"/>
      <c r="P14" s="13"/>
    </row>
    <row r="15" spans="1:16" x14ac:dyDescent="0.35">
      <c r="A15" s="5"/>
      <c r="B15" s="21" t="s">
        <v>88</v>
      </c>
      <c r="C15" s="14"/>
      <c r="D15" s="14"/>
      <c r="E15" s="14"/>
      <c r="F15" s="14"/>
      <c r="G15" s="14"/>
      <c r="H15" s="14"/>
      <c r="I15" s="14"/>
      <c r="J15" s="14"/>
      <c r="K15" s="14"/>
      <c r="M15" s="12"/>
      <c r="N15" s="12"/>
      <c r="O15" s="13"/>
      <c r="P15" s="13"/>
    </row>
    <row r="16" spans="1:16" x14ac:dyDescent="0.35">
      <c r="A16" s="5"/>
      <c r="B16" s="21" t="s">
        <v>89</v>
      </c>
      <c r="C16" s="14"/>
      <c r="D16" s="14"/>
      <c r="E16" s="14"/>
      <c r="F16" s="14"/>
      <c r="G16" s="14"/>
      <c r="H16" s="14"/>
      <c r="I16" s="14"/>
      <c r="J16" s="14"/>
      <c r="K16" s="14"/>
      <c r="M16" s="12"/>
      <c r="N16" s="12"/>
      <c r="O16" s="13"/>
      <c r="P16" s="13"/>
    </row>
    <row r="17" spans="1:16" x14ac:dyDescent="0.35">
      <c r="A17" s="5"/>
      <c r="B17" s="21" t="s">
        <v>90</v>
      </c>
      <c r="C17" s="14"/>
      <c r="D17" s="14"/>
      <c r="E17" s="14"/>
      <c r="F17" s="14"/>
      <c r="G17" s="14"/>
      <c r="H17" s="14"/>
      <c r="I17" s="14"/>
      <c r="J17" s="14"/>
      <c r="K17" s="14"/>
      <c r="M17" s="12"/>
      <c r="N17" s="12"/>
      <c r="O17" s="13"/>
      <c r="P17" s="13"/>
    </row>
    <row r="18" spans="1:16" x14ac:dyDescent="0.35">
      <c r="A18" s="5"/>
      <c r="B18" s="21" t="s">
        <v>91</v>
      </c>
      <c r="C18" s="14"/>
      <c r="D18" s="14"/>
      <c r="E18" s="14"/>
      <c r="F18" s="14"/>
      <c r="G18" s="14"/>
      <c r="H18" s="14"/>
      <c r="I18" s="14"/>
      <c r="J18" s="14"/>
      <c r="K18" s="14"/>
      <c r="M18" s="12"/>
      <c r="N18" s="12"/>
      <c r="O18" s="13"/>
      <c r="P18" s="13"/>
    </row>
    <row r="19" spans="1:16" x14ac:dyDescent="0.35">
      <c r="A19" s="5"/>
      <c r="B19" s="21" t="s">
        <v>84</v>
      </c>
      <c r="C19" s="14"/>
      <c r="D19" s="14"/>
      <c r="E19" s="14"/>
      <c r="F19" s="14"/>
      <c r="G19" s="14"/>
      <c r="H19" s="14"/>
      <c r="I19" s="14"/>
      <c r="J19" s="14"/>
      <c r="K19" s="14"/>
      <c r="M19" s="12"/>
      <c r="N19" s="12"/>
      <c r="O19" s="13"/>
      <c r="P19" s="13"/>
    </row>
    <row r="20" spans="1:16" x14ac:dyDescent="0.35">
      <c r="A20" s="5"/>
      <c r="B20" s="12"/>
      <c r="C20" s="12"/>
      <c r="D20" s="12"/>
      <c r="E20" s="12"/>
      <c r="F20" s="12"/>
      <c r="G20" s="12"/>
      <c r="H20" s="12"/>
      <c r="I20" s="12"/>
      <c r="J20" s="12"/>
      <c r="K20" s="12"/>
      <c r="L20" s="12"/>
      <c r="M20" s="12"/>
      <c r="N20" s="12"/>
      <c r="O20" s="13"/>
      <c r="P20" s="13"/>
    </row>
    <row r="21" spans="1:16" x14ac:dyDescent="0.35">
      <c r="A21" s="5"/>
      <c r="B21" s="12"/>
      <c r="C21" s="12"/>
      <c r="D21" s="12"/>
      <c r="E21" s="12"/>
      <c r="F21" s="12"/>
      <c r="G21" s="12"/>
      <c r="H21" s="12"/>
      <c r="I21" s="12"/>
      <c r="J21" s="12"/>
      <c r="K21" s="12"/>
      <c r="L21" s="12"/>
      <c r="M21" s="12"/>
      <c r="N21" s="12"/>
      <c r="O21" s="13"/>
      <c r="P21" s="13"/>
    </row>
    <row r="22" spans="1:16" x14ac:dyDescent="0.35">
      <c r="A22" s="5"/>
      <c r="B22" s="21" t="s">
        <v>94</v>
      </c>
      <c r="C22" s="21" t="s">
        <v>31</v>
      </c>
      <c r="D22" s="21" t="s">
        <v>30</v>
      </c>
      <c r="E22" s="21" t="s">
        <v>29</v>
      </c>
      <c r="F22" s="21" t="s">
        <v>28</v>
      </c>
      <c r="G22" s="21" t="s">
        <v>27</v>
      </c>
      <c r="H22" s="21" t="s">
        <v>32</v>
      </c>
      <c r="I22" s="21" t="s">
        <v>33</v>
      </c>
      <c r="J22" s="21" t="s">
        <v>34</v>
      </c>
      <c r="K22" s="21" t="s">
        <v>35</v>
      </c>
      <c r="L22" s="21" t="s">
        <v>37</v>
      </c>
      <c r="M22" s="12"/>
      <c r="N22" s="12"/>
      <c r="O22" s="13"/>
      <c r="P22" s="13"/>
    </row>
    <row r="23" spans="1:16" x14ac:dyDescent="0.35">
      <c r="A23" s="5"/>
      <c r="B23" s="21" t="s">
        <v>85</v>
      </c>
      <c r="C23" s="14"/>
      <c r="D23" s="14"/>
      <c r="E23" s="14"/>
      <c r="F23" s="14"/>
      <c r="G23" s="14"/>
      <c r="H23" s="14"/>
      <c r="I23" s="14"/>
      <c r="J23" s="14"/>
      <c r="K23" s="14"/>
      <c r="L23" s="14"/>
      <c r="M23" s="12"/>
      <c r="N23" s="12"/>
      <c r="O23" s="13"/>
      <c r="P23" s="13"/>
    </row>
    <row r="24" spans="1:16" x14ac:dyDescent="0.35">
      <c r="A24" s="5"/>
      <c r="B24" s="21" t="s">
        <v>86</v>
      </c>
      <c r="C24" s="14"/>
      <c r="D24" s="14"/>
      <c r="E24" s="14"/>
      <c r="F24" s="14"/>
      <c r="G24" s="14"/>
      <c r="H24" s="14"/>
      <c r="I24" s="14"/>
      <c r="J24" s="14"/>
      <c r="K24" s="14"/>
      <c r="L24" s="14"/>
      <c r="M24" s="12"/>
      <c r="N24" s="12"/>
      <c r="O24" s="13"/>
      <c r="P24" s="13"/>
    </row>
    <row r="25" spans="1:16" x14ac:dyDescent="0.35">
      <c r="A25" s="5"/>
      <c r="B25" s="21" t="s">
        <v>88</v>
      </c>
      <c r="C25" s="14"/>
      <c r="D25" s="14"/>
      <c r="E25" s="14"/>
      <c r="F25" s="14"/>
      <c r="G25" s="14"/>
      <c r="H25" s="14"/>
      <c r="I25" s="14"/>
      <c r="J25" s="14"/>
      <c r="K25" s="14"/>
      <c r="L25" s="14"/>
      <c r="M25" s="12"/>
      <c r="N25" s="12"/>
      <c r="O25" s="13"/>
      <c r="P25" s="13"/>
    </row>
    <row r="26" spans="1:16" x14ac:dyDescent="0.35">
      <c r="A26" s="5"/>
      <c r="B26" s="21" t="s">
        <v>89</v>
      </c>
      <c r="C26" s="14"/>
      <c r="D26" s="14"/>
      <c r="E26" s="14"/>
      <c r="F26" s="14"/>
      <c r="G26" s="14"/>
      <c r="H26" s="14"/>
      <c r="I26" s="14"/>
      <c r="J26" s="14"/>
      <c r="K26" s="14"/>
      <c r="L26" s="14"/>
      <c r="M26" s="12"/>
      <c r="N26" s="12"/>
      <c r="O26" s="13"/>
      <c r="P26" s="13"/>
    </row>
    <row r="27" spans="1:16" x14ac:dyDescent="0.35">
      <c r="A27" s="5"/>
      <c r="B27" s="21" t="s">
        <v>90</v>
      </c>
      <c r="C27" s="14"/>
      <c r="D27" s="14"/>
      <c r="E27" s="14"/>
      <c r="F27" s="14"/>
      <c r="G27" s="14"/>
      <c r="H27" s="14"/>
      <c r="I27" s="14"/>
      <c r="J27" s="14"/>
      <c r="K27" s="14"/>
      <c r="L27" s="14"/>
      <c r="M27" s="12"/>
      <c r="N27" s="12"/>
      <c r="O27" s="13"/>
      <c r="P27" s="13"/>
    </row>
    <row r="28" spans="1:16" x14ac:dyDescent="0.35">
      <c r="A28" s="5"/>
      <c r="B28" s="21" t="s">
        <v>91</v>
      </c>
      <c r="C28" s="14"/>
      <c r="D28" s="14"/>
      <c r="E28" s="14"/>
      <c r="F28" s="14"/>
      <c r="G28" s="14"/>
      <c r="H28" s="14"/>
      <c r="I28" s="14"/>
      <c r="J28" s="14"/>
      <c r="K28" s="14"/>
      <c r="L28" s="14"/>
      <c r="M28" s="12"/>
      <c r="N28" s="12"/>
      <c r="O28" s="13"/>
      <c r="P28" s="13"/>
    </row>
    <row r="29" spans="1:16" x14ac:dyDescent="0.35">
      <c r="A29" s="5"/>
      <c r="B29" s="21" t="s">
        <v>84</v>
      </c>
      <c r="C29" s="14"/>
      <c r="D29" s="14"/>
      <c r="E29" s="14"/>
      <c r="F29" s="14"/>
      <c r="G29" s="14"/>
      <c r="H29" s="14"/>
      <c r="I29" s="14"/>
      <c r="J29" s="14"/>
      <c r="K29" s="14"/>
      <c r="L29" s="14"/>
      <c r="M29" s="12"/>
      <c r="N29" s="12"/>
      <c r="O29" s="13"/>
      <c r="P29" s="13"/>
    </row>
    <row r="30" spans="1:16" x14ac:dyDescent="0.35">
      <c r="A30" s="5"/>
      <c r="B30" s="12"/>
      <c r="C30" s="12"/>
      <c r="D30" s="12"/>
      <c r="E30" s="12"/>
      <c r="F30" s="12"/>
      <c r="G30" s="12"/>
      <c r="H30" s="12"/>
      <c r="I30" s="12"/>
      <c r="J30" s="12"/>
      <c r="K30" s="12"/>
      <c r="L30" s="12"/>
      <c r="M30" s="12"/>
      <c r="N30" s="12"/>
      <c r="O30" s="13"/>
      <c r="P30" s="13"/>
    </row>
    <row r="31" spans="1:16" x14ac:dyDescent="0.35">
      <c r="A31" s="5"/>
      <c r="B31" s="21" t="s">
        <v>95</v>
      </c>
      <c r="C31" s="21" t="s">
        <v>31</v>
      </c>
      <c r="D31" s="21" t="s">
        <v>30</v>
      </c>
      <c r="E31" s="21" t="s">
        <v>29</v>
      </c>
      <c r="F31" s="21" t="s">
        <v>28</v>
      </c>
      <c r="G31" s="21" t="s">
        <v>27</v>
      </c>
      <c r="H31" s="21" t="s">
        <v>32</v>
      </c>
      <c r="I31" s="21" t="s">
        <v>33</v>
      </c>
      <c r="J31" s="21" t="s">
        <v>34</v>
      </c>
      <c r="K31" s="21" t="s">
        <v>35</v>
      </c>
      <c r="L31" s="21" t="s">
        <v>37</v>
      </c>
      <c r="M31" s="12"/>
      <c r="N31" s="12"/>
      <c r="O31" s="13"/>
      <c r="P31" s="13"/>
    </row>
    <row r="32" spans="1:16" x14ac:dyDescent="0.35">
      <c r="A32" s="5"/>
      <c r="B32" s="21" t="s">
        <v>85</v>
      </c>
      <c r="C32" s="14"/>
      <c r="D32" s="14"/>
      <c r="E32" s="14"/>
      <c r="F32" s="14"/>
      <c r="G32" s="14"/>
      <c r="H32" s="14"/>
      <c r="I32" s="14"/>
      <c r="J32" s="14"/>
      <c r="K32" s="14"/>
      <c r="L32" s="14"/>
      <c r="M32" s="12"/>
      <c r="N32" s="12"/>
      <c r="O32" s="13"/>
      <c r="P32" s="13"/>
    </row>
    <row r="33" spans="1:16" x14ac:dyDescent="0.35">
      <c r="A33" s="5"/>
      <c r="B33" s="21" t="s">
        <v>86</v>
      </c>
      <c r="C33" s="14"/>
      <c r="D33" s="14"/>
      <c r="E33" s="14"/>
      <c r="F33" s="14"/>
      <c r="G33" s="14"/>
      <c r="H33" s="14"/>
      <c r="I33" s="14"/>
      <c r="J33" s="14"/>
      <c r="K33" s="14"/>
      <c r="L33" s="14"/>
      <c r="M33" s="12"/>
      <c r="N33" s="12"/>
      <c r="O33" s="13"/>
      <c r="P33" s="13"/>
    </row>
    <row r="34" spans="1:16" x14ac:dyDescent="0.35">
      <c r="A34" s="5"/>
      <c r="B34" s="21" t="s">
        <v>88</v>
      </c>
      <c r="C34" s="14"/>
      <c r="D34" s="14"/>
      <c r="E34" s="14"/>
      <c r="F34" s="14"/>
      <c r="G34" s="14"/>
      <c r="H34" s="14"/>
      <c r="I34" s="14"/>
      <c r="J34" s="14"/>
      <c r="K34" s="14"/>
      <c r="L34" s="16"/>
      <c r="M34" s="38"/>
      <c r="N34" s="12"/>
      <c r="O34" s="13"/>
      <c r="P34" s="13"/>
    </row>
    <row r="35" spans="1:16" x14ac:dyDescent="0.35">
      <c r="A35" s="5"/>
      <c r="B35" s="21" t="s">
        <v>89</v>
      </c>
      <c r="C35" s="14"/>
      <c r="D35" s="14"/>
      <c r="E35" s="14"/>
      <c r="F35" s="14"/>
      <c r="G35" s="14"/>
      <c r="H35" s="14"/>
      <c r="I35" s="14"/>
      <c r="J35" s="14"/>
      <c r="K35" s="14"/>
      <c r="L35" s="16"/>
      <c r="M35" s="4"/>
      <c r="N35" s="12"/>
      <c r="O35" s="13"/>
      <c r="P35" s="13"/>
    </row>
    <row r="36" spans="1:16" x14ac:dyDescent="0.35">
      <c r="A36" s="5"/>
      <c r="B36" s="21" t="s">
        <v>90</v>
      </c>
      <c r="C36" s="14"/>
      <c r="D36" s="14"/>
      <c r="E36" s="14"/>
      <c r="F36" s="14"/>
      <c r="G36" s="14"/>
      <c r="H36" s="14"/>
      <c r="I36" s="14"/>
      <c r="J36" s="14"/>
      <c r="K36" s="14"/>
      <c r="L36" s="16"/>
      <c r="M36" s="38"/>
      <c r="N36" s="12"/>
      <c r="O36" s="13"/>
      <c r="P36" s="13"/>
    </row>
    <row r="37" spans="1:16" x14ac:dyDescent="0.35">
      <c r="A37" s="5"/>
      <c r="B37" s="21" t="s">
        <v>91</v>
      </c>
      <c r="C37" s="14"/>
      <c r="D37" s="14"/>
      <c r="E37" s="14"/>
      <c r="F37" s="14"/>
      <c r="G37" s="14"/>
      <c r="H37" s="14"/>
      <c r="I37" s="14"/>
      <c r="J37" s="14"/>
      <c r="K37" s="14"/>
      <c r="L37" s="16"/>
      <c r="M37" s="38"/>
      <c r="N37" s="12"/>
      <c r="O37" s="13"/>
      <c r="P37" s="13"/>
    </row>
    <row r="38" spans="1:16" x14ac:dyDescent="0.35">
      <c r="A38" s="5"/>
      <c r="B38" s="21" t="s">
        <v>84</v>
      </c>
      <c r="C38" s="14"/>
      <c r="D38" s="14"/>
      <c r="E38" s="14"/>
      <c r="F38" s="14"/>
      <c r="G38" s="14"/>
      <c r="H38" s="14"/>
      <c r="I38" s="14"/>
      <c r="J38" s="14"/>
      <c r="K38" s="14"/>
      <c r="L38" s="16"/>
      <c r="M38" s="38"/>
      <c r="N38" s="12"/>
      <c r="O38" s="13"/>
      <c r="P38" s="13"/>
    </row>
    <row r="39" spans="1:16" x14ac:dyDescent="0.35">
      <c r="A39" s="5"/>
      <c r="O39" s="13"/>
      <c r="P39" s="13"/>
    </row>
    <row r="40" spans="1:16" x14ac:dyDescent="0.35">
      <c r="K40" s="13"/>
      <c r="M40" s="13"/>
      <c r="O40" s="13"/>
      <c r="P40" s="13"/>
    </row>
    <row r="41" spans="1:16" x14ac:dyDescent="0.35">
      <c r="B41" s="21" t="s">
        <v>103</v>
      </c>
      <c r="C41" s="21" t="s">
        <v>96</v>
      </c>
      <c r="D41" s="21" t="s">
        <v>97</v>
      </c>
      <c r="E41" s="21" t="s">
        <v>98</v>
      </c>
      <c r="F41" s="21" t="s">
        <v>99</v>
      </c>
      <c r="G41" s="21" t="s">
        <v>100</v>
      </c>
      <c r="H41" s="21" t="s">
        <v>101</v>
      </c>
      <c r="I41" s="21" t="s">
        <v>102</v>
      </c>
      <c r="K41" s="13"/>
      <c r="M41" s="13"/>
      <c r="O41" s="13"/>
      <c r="P41" s="13"/>
    </row>
    <row r="42" spans="1:16" x14ac:dyDescent="0.35">
      <c r="B42" s="21" t="s">
        <v>85</v>
      </c>
      <c r="C42" s="14"/>
      <c r="D42" s="14"/>
      <c r="E42" s="14"/>
      <c r="F42" s="14"/>
      <c r="G42" s="14"/>
      <c r="H42" s="14"/>
      <c r="I42" s="14"/>
      <c r="K42" s="13"/>
      <c r="M42" s="13"/>
      <c r="O42" s="13"/>
      <c r="P42" s="13"/>
    </row>
    <row r="43" spans="1:16" x14ac:dyDescent="0.35">
      <c r="B43" s="21" t="s">
        <v>86</v>
      </c>
      <c r="C43" s="14"/>
      <c r="D43" s="14"/>
      <c r="E43" s="14"/>
      <c r="F43" s="14"/>
      <c r="G43" s="14"/>
      <c r="H43" s="14"/>
      <c r="I43" s="14"/>
      <c r="K43" s="13"/>
      <c r="M43" s="13"/>
      <c r="O43" s="13"/>
      <c r="P43" s="13"/>
    </row>
    <row r="44" spans="1:16" x14ac:dyDescent="0.35">
      <c r="B44" s="21" t="s">
        <v>88</v>
      </c>
      <c r="C44" s="14"/>
      <c r="D44" s="14"/>
      <c r="E44" s="14"/>
      <c r="F44" s="14"/>
      <c r="G44" s="14"/>
      <c r="H44" s="14"/>
      <c r="I44" s="14"/>
      <c r="K44" s="13"/>
      <c r="M44" s="13"/>
      <c r="O44" s="13"/>
      <c r="P44" s="13"/>
    </row>
    <row r="45" spans="1:16" x14ac:dyDescent="0.35">
      <c r="B45" s="21" t="s">
        <v>89</v>
      </c>
      <c r="C45" s="14"/>
      <c r="D45" s="14"/>
      <c r="E45" s="14"/>
      <c r="F45" s="14"/>
      <c r="G45" s="14"/>
      <c r="H45" s="14"/>
      <c r="I45" s="14"/>
      <c r="K45" s="13"/>
      <c r="M45" s="13"/>
      <c r="O45" s="13"/>
      <c r="P45" s="13"/>
    </row>
    <row r="46" spans="1:16" x14ac:dyDescent="0.35">
      <c r="B46" s="21" t="s">
        <v>90</v>
      </c>
      <c r="C46" s="14"/>
      <c r="D46" s="14"/>
      <c r="E46" s="14"/>
      <c r="F46" s="14"/>
      <c r="G46" s="14"/>
      <c r="H46" s="14"/>
      <c r="I46" s="14"/>
      <c r="K46" s="13"/>
      <c r="M46" s="13"/>
      <c r="O46" s="13"/>
      <c r="P46" s="13"/>
    </row>
    <row r="47" spans="1:16" x14ac:dyDescent="0.35">
      <c r="B47" s="21" t="s">
        <v>91</v>
      </c>
      <c r="C47" s="14"/>
      <c r="D47" s="14"/>
      <c r="E47" s="14"/>
      <c r="F47" s="14"/>
      <c r="G47" s="14"/>
      <c r="H47" s="14"/>
      <c r="I47" s="14"/>
      <c r="K47" s="13"/>
      <c r="M47" s="13"/>
      <c r="O47" s="13"/>
      <c r="P47" s="13"/>
    </row>
    <row r="48" spans="1:16" x14ac:dyDescent="0.35">
      <c r="A48" s="5"/>
      <c r="B48" s="21" t="s">
        <v>84</v>
      </c>
      <c r="C48" s="14"/>
      <c r="D48" s="14"/>
      <c r="E48" s="14"/>
      <c r="F48" s="14"/>
      <c r="G48" s="14"/>
      <c r="H48" s="14"/>
      <c r="I48" s="14"/>
      <c r="K48" s="13"/>
      <c r="M48" s="13"/>
      <c r="O48" s="13"/>
      <c r="P48" s="13"/>
    </row>
    <row r="49" spans="1:16" x14ac:dyDescent="0.35">
      <c r="A49" s="5"/>
      <c r="J49" s="13"/>
      <c r="K49" s="13"/>
      <c r="L49" s="13"/>
      <c r="M49" s="13"/>
      <c r="O49" s="13"/>
      <c r="P49" s="13"/>
    </row>
    <row r="50" spans="1:16" x14ac:dyDescent="0.35">
      <c r="A50" s="5"/>
      <c r="B50" s="21" t="s">
        <v>104</v>
      </c>
      <c r="C50" s="21" t="s">
        <v>96</v>
      </c>
      <c r="D50" s="21" t="s">
        <v>97</v>
      </c>
      <c r="E50" s="21" t="s">
        <v>98</v>
      </c>
      <c r="F50" s="21" t="s">
        <v>99</v>
      </c>
      <c r="G50" s="21" t="s">
        <v>100</v>
      </c>
      <c r="H50" s="21" t="s">
        <v>101</v>
      </c>
      <c r="I50" s="21" t="s">
        <v>102</v>
      </c>
      <c r="J50" s="13"/>
      <c r="K50" s="13"/>
      <c r="L50" s="13"/>
      <c r="M50" s="13"/>
      <c r="O50" s="13"/>
      <c r="P50" s="13"/>
    </row>
    <row r="51" spans="1:16" x14ac:dyDescent="0.35">
      <c r="A51" s="5"/>
      <c r="B51" s="21" t="s">
        <v>85</v>
      </c>
      <c r="C51" s="14"/>
      <c r="D51" s="14"/>
      <c r="E51" s="14"/>
      <c r="F51" s="14"/>
      <c r="G51" s="14"/>
      <c r="H51" s="14"/>
      <c r="I51" s="14"/>
      <c r="J51" s="13"/>
      <c r="K51" s="13"/>
      <c r="L51" s="13"/>
      <c r="M51" s="13"/>
      <c r="O51" s="13"/>
      <c r="P51" s="13"/>
    </row>
    <row r="52" spans="1:16" x14ac:dyDescent="0.35">
      <c r="A52" s="5"/>
      <c r="B52" s="21" t="s">
        <v>86</v>
      </c>
      <c r="C52" s="14"/>
      <c r="D52" s="14"/>
      <c r="E52" s="14"/>
      <c r="F52" s="14"/>
      <c r="G52" s="14"/>
      <c r="H52" s="14"/>
      <c r="I52" s="14"/>
      <c r="J52" s="13"/>
      <c r="K52" s="13"/>
      <c r="L52" s="13"/>
      <c r="M52" s="13"/>
      <c r="O52" s="13"/>
      <c r="P52" s="13"/>
    </row>
    <row r="53" spans="1:16" x14ac:dyDescent="0.35">
      <c r="A53" s="5"/>
      <c r="B53" s="21" t="s">
        <v>88</v>
      </c>
      <c r="C53" s="14"/>
      <c r="D53" s="14"/>
      <c r="E53" s="14"/>
      <c r="F53" s="14"/>
      <c r="G53" s="14"/>
      <c r="H53" s="14"/>
      <c r="I53" s="14"/>
      <c r="J53" s="13"/>
      <c r="K53" s="13"/>
      <c r="L53" s="13"/>
      <c r="M53" s="13"/>
      <c r="O53" s="13"/>
      <c r="P53" s="13"/>
    </row>
    <row r="54" spans="1:16" x14ac:dyDescent="0.35">
      <c r="A54" s="5"/>
      <c r="B54" s="21" t="s">
        <v>89</v>
      </c>
      <c r="C54" s="14"/>
      <c r="D54" s="14"/>
      <c r="E54" s="14"/>
      <c r="F54" s="14"/>
      <c r="G54" s="14"/>
      <c r="H54" s="14"/>
      <c r="I54" s="14"/>
      <c r="J54" s="13"/>
      <c r="K54" s="13"/>
      <c r="L54" s="13"/>
      <c r="M54" s="13"/>
      <c r="O54" s="13"/>
      <c r="P54" s="13"/>
    </row>
    <row r="55" spans="1:16" x14ac:dyDescent="0.35">
      <c r="A55" s="5"/>
      <c r="B55" s="21" t="s">
        <v>90</v>
      </c>
      <c r="C55" s="14"/>
      <c r="D55" s="14"/>
      <c r="E55" s="14"/>
      <c r="F55" s="14"/>
      <c r="G55" s="14"/>
      <c r="H55" s="14"/>
      <c r="I55" s="14"/>
      <c r="J55" s="13"/>
      <c r="K55" s="13"/>
      <c r="L55" s="13"/>
      <c r="M55" s="13"/>
      <c r="O55" s="13"/>
      <c r="P55" s="13"/>
    </row>
    <row r="56" spans="1:16" x14ac:dyDescent="0.35">
      <c r="A56" s="5"/>
      <c r="B56" s="21" t="s">
        <v>91</v>
      </c>
      <c r="C56" s="14"/>
      <c r="D56" s="14"/>
      <c r="E56" s="14"/>
      <c r="F56" s="14"/>
      <c r="G56" s="14"/>
      <c r="H56" s="14"/>
      <c r="I56" s="14"/>
      <c r="J56" s="13"/>
      <c r="K56" s="13"/>
      <c r="L56" s="13"/>
      <c r="M56" s="13"/>
      <c r="O56" s="13"/>
      <c r="P56" s="13"/>
    </row>
    <row r="57" spans="1:16" x14ac:dyDescent="0.35">
      <c r="A57" s="5"/>
      <c r="B57" s="21" t="s">
        <v>84</v>
      </c>
      <c r="C57" s="14"/>
      <c r="D57" s="14"/>
      <c r="E57" s="14"/>
      <c r="F57" s="14"/>
      <c r="G57" s="14"/>
      <c r="H57" s="14"/>
      <c r="I57" s="14"/>
      <c r="J57" s="13"/>
      <c r="K57" s="13"/>
      <c r="L57" s="13"/>
      <c r="M57" s="13"/>
      <c r="O57" s="13"/>
      <c r="P57" s="13"/>
    </row>
    <row r="58" spans="1:16" x14ac:dyDescent="0.35">
      <c r="A58" s="5"/>
      <c r="J58" s="13"/>
      <c r="K58" s="13"/>
      <c r="L58" s="13"/>
      <c r="M58" s="13"/>
      <c r="O58" s="13"/>
      <c r="P58" s="13"/>
    </row>
    <row r="59" spans="1:16" x14ac:dyDescent="0.35">
      <c r="A59" s="5"/>
      <c r="J59" s="13"/>
      <c r="K59" s="13"/>
      <c r="L59" s="13"/>
      <c r="M59" s="13"/>
      <c r="O59" s="13"/>
      <c r="P59" s="13"/>
    </row>
    <row r="60" spans="1:16" x14ac:dyDescent="0.35">
      <c r="A60" s="5"/>
      <c r="B60" s="37" t="s">
        <v>1</v>
      </c>
      <c r="C60" s="37" t="s">
        <v>0</v>
      </c>
      <c r="D60" s="37" t="s">
        <v>85</v>
      </c>
      <c r="E60" s="37" t="s">
        <v>86</v>
      </c>
      <c r="F60" s="37" t="s">
        <v>88</v>
      </c>
      <c r="G60" s="37" t="s">
        <v>89</v>
      </c>
      <c r="H60" s="37" t="s">
        <v>90</v>
      </c>
      <c r="I60" s="37" t="s">
        <v>91</v>
      </c>
      <c r="J60" s="21" t="s">
        <v>84</v>
      </c>
      <c r="K60" s="13"/>
      <c r="L60" s="13"/>
      <c r="M60" s="13"/>
      <c r="O60" s="13"/>
      <c r="P60" s="13"/>
    </row>
    <row r="61" spans="1:16" x14ac:dyDescent="0.35">
      <c r="A61" s="5"/>
      <c r="B61" s="14" t="s">
        <v>38</v>
      </c>
      <c r="C61" s="14" t="s">
        <v>7</v>
      </c>
      <c r="D61" s="11"/>
      <c r="E61" s="11"/>
      <c r="F61" s="11"/>
      <c r="G61" s="11"/>
      <c r="H61" s="11"/>
      <c r="I61" s="11"/>
      <c r="J61" s="11"/>
      <c r="K61" s="13"/>
      <c r="L61" s="13"/>
      <c r="M61" s="13"/>
      <c r="O61" s="13"/>
      <c r="P61" s="13"/>
    </row>
    <row r="62" spans="1:16" x14ac:dyDescent="0.35">
      <c r="A62" s="5"/>
      <c r="B62" s="14" t="s">
        <v>39</v>
      </c>
      <c r="C62" s="14" t="s">
        <v>11</v>
      </c>
      <c r="D62" s="11"/>
      <c r="E62" s="11"/>
      <c r="F62" s="11"/>
      <c r="G62" s="11"/>
      <c r="H62" s="11"/>
      <c r="I62" s="11"/>
      <c r="J62" s="14"/>
      <c r="K62" s="13"/>
      <c r="L62" s="13"/>
      <c r="M62" s="13"/>
      <c r="O62" s="13"/>
      <c r="P62" s="13"/>
    </row>
    <row r="63" spans="1:16" x14ac:dyDescent="0.35">
      <c r="A63" s="5"/>
      <c r="B63" s="14" t="s">
        <v>40</v>
      </c>
      <c r="C63" s="14" t="s">
        <v>11</v>
      </c>
      <c r="D63" s="11"/>
      <c r="E63" s="11"/>
      <c r="F63" s="11"/>
      <c r="G63" s="11"/>
      <c r="H63" s="11"/>
      <c r="I63" s="11"/>
      <c r="J63" s="14"/>
      <c r="K63" s="13"/>
      <c r="L63" s="13"/>
      <c r="M63" s="13"/>
      <c r="O63" s="13"/>
      <c r="P63" s="13"/>
    </row>
    <row r="64" spans="1:16" x14ac:dyDescent="0.35">
      <c r="A64" s="5"/>
      <c r="B64" s="14" t="s">
        <v>41</v>
      </c>
      <c r="C64" s="14" t="s">
        <v>77</v>
      </c>
      <c r="D64" s="11"/>
      <c r="E64" s="11"/>
      <c r="F64" s="11"/>
      <c r="G64" s="11"/>
      <c r="H64" s="11"/>
      <c r="I64" s="11"/>
      <c r="J64" s="14"/>
      <c r="K64" s="13"/>
      <c r="L64" s="13"/>
      <c r="M64" s="13"/>
      <c r="O64" s="13"/>
      <c r="P64" s="13"/>
    </row>
    <row r="65" spans="2:14" x14ac:dyDescent="0.35">
      <c r="B65" s="40" t="s">
        <v>42</v>
      </c>
      <c r="C65" s="14" t="s">
        <v>60</v>
      </c>
      <c r="D65" s="15"/>
      <c r="E65" s="14"/>
      <c r="F65" s="14"/>
      <c r="G65" s="14"/>
      <c r="H65" s="14"/>
      <c r="I65" s="14"/>
      <c r="J65" s="14"/>
      <c r="K65" s="13"/>
      <c r="L65" s="13"/>
      <c r="M65" s="13"/>
      <c r="N65" s="13"/>
    </row>
    <row r="66" spans="2:14" x14ac:dyDescent="0.35">
      <c r="B66" s="16" t="s">
        <v>43</v>
      </c>
      <c r="C66" s="14" t="s">
        <v>60</v>
      </c>
      <c r="D66" s="15"/>
      <c r="E66" s="14"/>
      <c r="F66" s="14"/>
      <c r="G66" s="14"/>
      <c r="H66" s="14"/>
      <c r="I66" s="14"/>
      <c r="J66" s="14"/>
      <c r="K66" s="13"/>
      <c r="L66" s="13"/>
      <c r="M66" s="13"/>
      <c r="N66" s="13"/>
    </row>
    <row r="67" spans="2:14" x14ac:dyDescent="0.35">
      <c r="B67" s="13"/>
      <c r="D67" s="13"/>
      <c r="E67" s="13"/>
      <c r="F67" s="13"/>
      <c r="G67" s="13"/>
      <c r="H67" s="13"/>
      <c r="I67" s="13"/>
      <c r="J67" s="13"/>
      <c r="K67" s="13"/>
      <c r="L67" s="13"/>
      <c r="M67" s="13"/>
      <c r="N67" s="13"/>
    </row>
    <row r="68" spans="2:14" x14ac:dyDescent="0.35">
      <c r="B68" s="21" t="s">
        <v>44</v>
      </c>
    </row>
    <row r="70" spans="2:14" x14ac:dyDescent="0.35">
      <c r="B70" s="21" t="s">
        <v>110</v>
      </c>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80A6B-B46C-4C24-ACC8-370D87EB788F}">
  <dimension ref="B2:W24"/>
  <sheetViews>
    <sheetView zoomScaleNormal="100" workbookViewId="0">
      <selection activeCell="A15" sqref="A15"/>
    </sheetView>
  </sheetViews>
  <sheetFormatPr baseColWidth="10" defaultColWidth="11.453125" defaultRowHeight="14.5" x14ac:dyDescent="0.35"/>
  <cols>
    <col min="2" max="2" width="55.1796875" bestFit="1" customWidth="1"/>
    <col min="3" max="3" width="9.453125" bestFit="1" customWidth="1"/>
    <col min="4" max="4" width="36.453125" bestFit="1" customWidth="1"/>
    <col min="5" max="5" width="37.453125" bestFit="1" customWidth="1"/>
    <col min="6" max="6" width="38" bestFit="1" customWidth="1"/>
    <col min="7" max="7" width="39" bestFit="1" customWidth="1"/>
    <col min="8" max="8" width="31.26953125" bestFit="1" customWidth="1"/>
    <col min="9" max="9" width="32.26953125" bestFit="1" customWidth="1"/>
    <col min="10" max="10" width="38.81640625" bestFit="1" customWidth="1"/>
    <col min="11" max="11" width="39.81640625" bestFit="1" customWidth="1"/>
    <col min="12" max="12" width="31" bestFit="1" customWidth="1"/>
    <col min="13" max="13" width="33" bestFit="1" customWidth="1"/>
    <col min="14" max="14" width="47" bestFit="1" customWidth="1"/>
    <col min="15" max="15" width="48" bestFit="1" customWidth="1"/>
    <col min="16" max="16" width="42.26953125" bestFit="1" customWidth="1"/>
    <col min="17" max="17" width="43.26953125" bestFit="1" customWidth="1"/>
    <col min="18" max="18" width="38.54296875" bestFit="1" customWidth="1"/>
    <col min="19" max="19" width="39.54296875" bestFit="1" customWidth="1"/>
    <col min="20" max="20" width="32.26953125" bestFit="1" customWidth="1"/>
    <col min="21" max="21" width="33.26953125" bestFit="1" customWidth="1"/>
    <col min="22" max="22" width="36.54296875" bestFit="1" customWidth="1"/>
    <col min="23" max="23" width="37.54296875" bestFit="1" customWidth="1"/>
  </cols>
  <sheetData>
    <row r="2" spans="2:23" x14ac:dyDescent="0.35">
      <c r="E2" s="24" t="s">
        <v>111</v>
      </c>
      <c r="F2" s="24" t="s">
        <v>111</v>
      </c>
    </row>
    <row r="3" spans="2:23" x14ac:dyDescent="0.35">
      <c r="D3" s="72" t="s">
        <v>93</v>
      </c>
      <c r="E3" s="72"/>
      <c r="F3" s="72"/>
      <c r="G3" s="72"/>
      <c r="H3" s="72"/>
      <c r="I3" s="72"/>
      <c r="J3" s="72"/>
      <c r="K3" s="73"/>
      <c r="L3" s="73"/>
      <c r="M3" s="73"/>
      <c r="N3" s="73"/>
      <c r="O3" s="73"/>
      <c r="P3" s="73"/>
      <c r="Q3" s="73"/>
      <c r="R3" s="73"/>
      <c r="S3" s="73"/>
      <c r="T3" s="73"/>
      <c r="U3" s="73"/>
      <c r="V3" s="73"/>
      <c r="W3" s="73"/>
    </row>
    <row r="4" spans="2:23" x14ac:dyDescent="0.35">
      <c r="B4" s="35" t="s">
        <v>1</v>
      </c>
      <c r="C4" s="35" t="s">
        <v>0</v>
      </c>
      <c r="D4" s="21" t="s">
        <v>154</v>
      </c>
      <c r="E4" s="21" t="s">
        <v>155</v>
      </c>
      <c r="F4" s="21" t="s">
        <v>156</v>
      </c>
      <c r="G4" s="21" t="s">
        <v>157</v>
      </c>
      <c r="H4" s="21" t="s">
        <v>158</v>
      </c>
      <c r="I4" s="21" t="s">
        <v>159</v>
      </c>
      <c r="J4" s="21" t="s">
        <v>160</v>
      </c>
      <c r="K4" s="21" t="s">
        <v>161</v>
      </c>
      <c r="L4" s="21" t="s">
        <v>162</v>
      </c>
      <c r="M4" s="21" t="s">
        <v>163</v>
      </c>
      <c r="N4" s="21" t="s">
        <v>164</v>
      </c>
      <c r="O4" s="21" t="s">
        <v>165</v>
      </c>
      <c r="P4" s="21" t="s">
        <v>166</v>
      </c>
      <c r="Q4" s="21" t="s">
        <v>167</v>
      </c>
      <c r="R4" s="21" t="s">
        <v>168</v>
      </c>
      <c r="S4" s="21" t="s">
        <v>169</v>
      </c>
      <c r="T4" s="21" t="s">
        <v>170</v>
      </c>
      <c r="U4" s="21" t="s">
        <v>171</v>
      </c>
      <c r="V4" s="21" t="s">
        <v>172</v>
      </c>
      <c r="W4" s="21" t="s">
        <v>173</v>
      </c>
    </row>
    <row r="5" spans="2:23" x14ac:dyDescent="0.35">
      <c r="B5" s="14" t="s">
        <v>115</v>
      </c>
      <c r="C5" s="11" t="s">
        <v>64</v>
      </c>
      <c r="D5" s="51">
        <f>[3]Climate_data_CSR_Grisons!$C6</f>
        <v>8.1</v>
      </c>
      <c r="E5" s="51">
        <f>[3]Climate_data_CSR_Grisons!$C6</f>
        <v>8.1</v>
      </c>
      <c r="F5" s="51">
        <f>[3]Climate_data_CSR_Grisons!$D6</f>
        <v>4.9000000000000004</v>
      </c>
      <c r="G5" s="51">
        <f>[3]Climate_data_CSR_Grisons!$D6</f>
        <v>4.9000000000000004</v>
      </c>
      <c r="H5" s="51">
        <f>[3]Climate_data_CSR_Grisons!$E6</f>
        <v>2.4</v>
      </c>
      <c r="I5" s="51">
        <f>[3]Climate_data_CSR_Grisons!$E6</f>
        <v>2.4</v>
      </c>
      <c r="J5" s="52">
        <f>[3]Climate_data_CSR_Grisons!$F6</f>
        <v>5</v>
      </c>
      <c r="K5" s="51">
        <f>[3]Climate_data_CSR_Grisons!$F6</f>
        <v>5</v>
      </c>
      <c r="L5" s="51">
        <f>[3]Climate_data_CSR_Grisons!$G6</f>
        <v>2.8</v>
      </c>
      <c r="M5" s="51">
        <f>[3]Climate_data_CSR_Grisons!$G6</f>
        <v>2.8</v>
      </c>
      <c r="N5" s="51">
        <f>[3]Climate_data_CSR_Grisons!$H6</f>
        <v>2.2000000000000002</v>
      </c>
      <c r="O5" s="51">
        <f>[3]Climate_data_CSR_Grisons!$H6</f>
        <v>2.2000000000000002</v>
      </c>
      <c r="P5" s="51">
        <f>[3]Climate_data_CSR_Grisons!$I6</f>
        <v>10.9</v>
      </c>
      <c r="Q5" s="51">
        <f>[3]Climate_data_CSR_Grisons!$I6</f>
        <v>10.9</v>
      </c>
      <c r="R5" s="51">
        <f>[3]Climate_data_CSR_Grisons!$L6</f>
        <v>5.6</v>
      </c>
      <c r="S5" s="51">
        <f>[3]Climate_data_CSR_Grisons!$L6</f>
        <v>5.6</v>
      </c>
      <c r="T5" s="51">
        <f>[3]Climate_data_CSR_Grisons!$J6</f>
        <v>3.9</v>
      </c>
      <c r="U5" s="51">
        <f>[3]Climate_data_CSR_Grisons!$J6</f>
        <v>3.9</v>
      </c>
      <c r="V5" s="51">
        <f>[3]Climate_data_CSR_Grisons!$K6</f>
        <v>2</v>
      </c>
      <c r="W5" s="51">
        <f>[3]Climate_data_CSR_Grisons!$K6</f>
        <v>2</v>
      </c>
    </row>
    <row r="6" spans="2:23" x14ac:dyDescent="0.35">
      <c r="B6" s="14" t="s">
        <v>116</v>
      </c>
      <c r="C6" s="11" t="s">
        <v>64</v>
      </c>
      <c r="D6" s="51">
        <f>[3]Climate_data_CSR_Grisons!$C7</f>
        <v>8.6999999999999993</v>
      </c>
      <c r="E6" s="51">
        <f>[3]Climate_data_CSR_Grisons!$C7</f>
        <v>8.6999999999999993</v>
      </c>
      <c r="F6" s="51">
        <f>[3]Climate_data_CSR_Grisons!$D7</f>
        <v>7.3</v>
      </c>
      <c r="G6" s="51">
        <f>[3]Climate_data_CSR_Grisons!$D7</f>
        <v>7.3</v>
      </c>
      <c r="H6" s="51">
        <f>[3]Climate_data_CSR_Grisons!$E7</f>
        <v>6.8</v>
      </c>
      <c r="I6" s="51">
        <f>[3]Climate_data_CSR_Grisons!$E7</f>
        <v>6.8</v>
      </c>
      <c r="J6" s="52">
        <f>[3]Climate_data_CSR_Grisons!$F7</f>
        <v>8.6999999999999993</v>
      </c>
      <c r="K6" s="51">
        <f>[3]Climate_data_CSR_Grisons!$F7</f>
        <v>8.6999999999999993</v>
      </c>
      <c r="L6" s="51">
        <f>[3]Climate_data_CSR_Grisons!$G7</f>
        <v>7.1</v>
      </c>
      <c r="M6" s="51">
        <f>[3]Climate_data_CSR_Grisons!$G7</f>
        <v>7.1</v>
      </c>
      <c r="N6" s="51">
        <f>[3]Climate_data_CSR_Grisons!$H7</f>
        <v>6.5</v>
      </c>
      <c r="O6" s="51">
        <f>[3]Climate_data_CSR_Grisons!$H7</f>
        <v>6.5</v>
      </c>
      <c r="P6" s="51">
        <f>[3]Climate_data_CSR_Grisons!$I7</f>
        <v>8.3000000000000007</v>
      </c>
      <c r="Q6" s="51">
        <f>[3]Climate_data_CSR_Grisons!$I7</f>
        <v>8.3000000000000007</v>
      </c>
      <c r="R6" s="51">
        <f>[3]Climate_data_CSR_Grisons!$L7</f>
        <v>7</v>
      </c>
      <c r="S6" s="51">
        <f>[3]Climate_data_CSR_Grisons!$L7</f>
        <v>7</v>
      </c>
      <c r="T6" s="51">
        <f>[3]Climate_data_CSR_Grisons!$J7</f>
        <v>7.9</v>
      </c>
      <c r="U6" s="51">
        <f>[3]Climate_data_CSR_Grisons!$J7</f>
        <v>7.9</v>
      </c>
      <c r="V6" s="51">
        <f>[3]Climate_data_CSR_Grisons!$K7</f>
        <v>6.4</v>
      </c>
      <c r="W6" s="51">
        <f>[3]Climate_data_CSR_Grisons!$K7</f>
        <v>6.4</v>
      </c>
    </row>
    <row r="7" spans="2:23" x14ac:dyDescent="0.35">
      <c r="B7" s="14" t="s">
        <v>117</v>
      </c>
      <c r="C7" s="11" t="s">
        <v>77</v>
      </c>
      <c r="D7" s="51">
        <f>[3]Climate_data_CSR_Grisons!$C8</f>
        <v>3.2</v>
      </c>
      <c r="E7" s="51">
        <f>[3]Climate_data_CSR_Grisons!$C8</f>
        <v>3.2</v>
      </c>
      <c r="F7" s="51">
        <f>[3]Climate_data_CSR_Grisons!$D8</f>
        <v>3</v>
      </c>
      <c r="G7" s="51">
        <f>[3]Climate_data_CSR_Grisons!$D8</f>
        <v>3</v>
      </c>
      <c r="H7" s="51">
        <f>[3]Climate_data_CSR_Grisons!$E8</f>
        <v>2.9</v>
      </c>
      <c r="I7" s="51">
        <f>[3]Climate_data_CSR_Grisons!$E8</f>
        <v>2.9</v>
      </c>
      <c r="J7" s="52">
        <f>[3]Climate_data_CSR_Grisons!$F8</f>
        <v>3.2</v>
      </c>
      <c r="K7" s="51">
        <f>[3]Climate_data_CSR_Grisons!$F8</f>
        <v>3.2</v>
      </c>
      <c r="L7" s="51">
        <f>[3]Climate_data_CSR_Grisons!$G8</f>
        <v>2.9</v>
      </c>
      <c r="M7" s="51">
        <f>[3]Climate_data_CSR_Grisons!$G8</f>
        <v>2.9</v>
      </c>
      <c r="N7" s="51">
        <f>[3]Climate_data_CSR_Grisons!$H8</f>
        <v>2.8</v>
      </c>
      <c r="O7" s="51">
        <f>[3]Climate_data_CSR_Grisons!$H8</f>
        <v>2.8</v>
      </c>
      <c r="P7" s="51">
        <f>[3]Climate_data_CSR_Grisons!$I8</f>
        <v>3.1</v>
      </c>
      <c r="Q7" s="51">
        <f>[3]Climate_data_CSR_Grisons!$I8</f>
        <v>3.1</v>
      </c>
      <c r="R7" s="51">
        <f>[3]Climate_data_CSR_Grisons!$L8</f>
        <v>2.9</v>
      </c>
      <c r="S7" s="51">
        <f>[3]Climate_data_CSR_Grisons!$L8</f>
        <v>2.9</v>
      </c>
      <c r="T7" s="51">
        <f>[3]Climate_data_CSR_Grisons!$J8</f>
        <v>3.1</v>
      </c>
      <c r="U7" s="51">
        <f>[3]Climate_data_CSR_Grisons!$J8</f>
        <v>3.1</v>
      </c>
      <c r="V7" s="51">
        <f>[3]Climate_data_CSR_Grisons!$K8</f>
        <v>2.8</v>
      </c>
      <c r="W7" s="51">
        <f>[3]Climate_data_CSR_Grisons!$K8</f>
        <v>2.8</v>
      </c>
    </row>
    <row r="8" spans="2:23" x14ac:dyDescent="0.35">
      <c r="B8" s="14" t="s">
        <v>118</v>
      </c>
      <c r="C8" s="11" t="s">
        <v>64</v>
      </c>
      <c r="D8" s="51">
        <f>[3]Climate_data_CSR_Grisons!$C9</f>
        <v>6.5049999999999999</v>
      </c>
      <c r="E8" s="51">
        <f>[3]Climate_data_CSR_Grisons!$C9</f>
        <v>6.5049999999999999</v>
      </c>
      <c r="F8" s="51">
        <f>[3]Climate_data_CSR_Grisons!$D9</f>
        <v>5.9580000000000002</v>
      </c>
      <c r="G8" s="51">
        <f>[3]Climate_data_CSR_Grisons!$D9</f>
        <v>5.9580000000000002</v>
      </c>
      <c r="H8" s="51">
        <f>[3]Climate_data_CSR_Grisons!$E9</f>
        <v>5.6769999999999996</v>
      </c>
      <c r="I8" s="51">
        <f>[3]Climate_data_CSR_Grisons!$E9</f>
        <v>5.6769999999999996</v>
      </c>
      <c r="J8" s="52">
        <f>[3]Climate_data_CSR_Grisons!$F9</f>
        <v>6.3760000000000003</v>
      </c>
      <c r="K8" s="51">
        <f>[3]Climate_data_CSR_Grisons!$F9</f>
        <v>6.3760000000000003</v>
      </c>
      <c r="L8" s="51">
        <f>[3]Climate_data_CSR_Grisons!$G9</f>
        <v>5.851</v>
      </c>
      <c r="M8" s="51">
        <f>[3]Climate_data_CSR_Grisons!$G9</f>
        <v>5.851</v>
      </c>
      <c r="N8" s="51">
        <f>[3]Climate_data_CSR_Grisons!$H9</f>
        <v>5.657</v>
      </c>
      <c r="O8" s="51">
        <f>[3]Climate_data_CSR_Grisons!$H9</f>
        <v>5.657</v>
      </c>
      <c r="P8" s="51">
        <f>[3]Climate_data_CSR_Grisons!$I9</f>
        <v>6.391</v>
      </c>
      <c r="Q8" s="51">
        <f>[3]Climate_data_CSR_Grisons!$I9</f>
        <v>6.391</v>
      </c>
      <c r="R8" s="51">
        <f>[3]Climate_data_CSR_Grisons!$L9</f>
        <v>5.9660000000000002</v>
      </c>
      <c r="S8" s="51">
        <f>[3]Climate_data_CSR_Grisons!$L9</f>
        <v>5.9660000000000002</v>
      </c>
      <c r="T8" s="51">
        <f>[3]Climate_data_CSR_Grisons!$J9</f>
        <v>6.117</v>
      </c>
      <c r="U8" s="51">
        <f>[3]Climate_data_CSR_Grisons!$J9</f>
        <v>6.117</v>
      </c>
      <c r="V8" s="51">
        <f>[3]Climate_data_CSR_Grisons!$K9</f>
        <v>5.6749999999999998</v>
      </c>
      <c r="W8" s="51">
        <f>[3]Climate_data_CSR_Grisons!$K9</f>
        <v>5.6749999999999998</v>
      </c>
    </row>
    <row r="9" spans="2:23" x14ac:dyDescent="0.35">
      <c r="B9" s="14" t="s">
        <v>119</v>
      </c>
      <c r="C9" s="11" t="s">
        <v>64</v>
      </c>
      <c r="D9" s="51">
        <f>[3]Climate_data_CSR_Grisons!$C10</f>
        <v>22.3</v>
      </c>
      <c r="E9" s="51">
        <f>[3]Climate_data_CSR_Grisons!$C10</f>
        <v>22.3</v>
      </c>
      <c r="F9" s="51">
        <f>[3]Climate_data_CSR_Grisons!$D10</f>
        <v>17.899999999999999</v>
      </c>
      <c r="G9" s="51">
        <f>[3]Climate_data_CSR_Grisons!$D10</f>
        <v>17.899999999999999</v>
      </c>
      <c r="H9" s="51">
        <f>[3]Climate_data_CSR_Grisons!$E10</f>
        <v>14.4</v>
      </c>
      <c r="I9" s="51">
        <f>[3]Climate_data_CSR_Grisons!$E10</f>
        <v>14.4</v>
      </c>
      <c r="J9" s="52">
        <f>[3]Climate_data_CSR_Grisons!$F10</f>
        <v>19</v>
      </c>
      <c r="K9" s="51">
        <f>[3]Climate_data_CSR_Grisons!$F10</f>
        <v>19</v>
      </c>
      <c r="L9" s="51">
        <f>[3]Climate_data_CSR_Grisons!$G10</f>
        <v>15.4</v>
      </c>
      <c r="M9" s="51">
        <f>[3]Climate_data_CSR_Grisons!$G10</f>
        <v>15.4</v>
      </c>
      <c r="N9" s="51">
        <f>[3]Climate_data_CSR_Grisons!$H10</f>
        <v>14.2</v>
      </c>
      <c r="O9" s="51">
        <f>[3]Climate_data_CSR_Grisons!$H10</f>
        <v>14.2</v>
      </c>
      <c r="P9" s="51">
        <f>[3]Climate_data_CSR_Grisons!$I10</f>
        <v>25.1</v>
      </c>
      <c r="Q9" s="51">
        <f>[3]Climate_data_CSR_Grisons!$I10</f>
        <v>25.1</v>
      </c>
      <c r="R9" s="51">
        <f>[3]Climate_data_CSR_Grisons!$L10</f>
        <v>18.600000000000001</v>
      </c>
      <c r="S9" s="51">
        <f>[3]Climate_data_CSR_Grisons!$L10</f>
        <v>18.600000000000001</v>
      </c>
      <c r="T9" s="51">
        <f>[3]Climate_data_CSR_Grisons!$J10</f>
        <v>17.399999999999999</v>
      </c>
      <c r="U9" s="51">
        <f>[3]Climate_data_CSR_Grisons!$J10</f>
        <v>17.399999999999999</v>
      </c>
      <c r="V9" s="51">
        <f>[3]Climate_data_CSR_Grisons!$K10</f>
        <v>14.2</v>
      </c>
      <c r="W9" s="51">
        <f>[3]Climate_data_CSR_Grisons!$K10</f>
        <v>14.2</v>
      </c>
    </row>
    <row r="10" spans="2:23" x14ac:dyDescent="0.35">
      <c r="B10" s="14" t="s">
        <v>120</v>
      </c>
      <c r="C10" s="11" t="s">
        <v>64</v>
      </c>
      <c r="D10" s="51">
        <f>[3]Climate_data_CSR_Grisons!$C11</f>
        <v>-4.7</v>
      </c>
      <c r="E10" s="51">
        <f>[3]Climate_data_CSR_Grisons!$C11</f>
        <v>-4.7</v>
      </c>
      <c r="F10" s="51">
        <f>[3]Climate_data_CSR_Grisons!$D11</f>
        <v>-6.4</v>
      </c>
      <c r="G10" s="51">
        <f>[3]Climate_data_CSR_Grisons!$D11</f>
        <v>-6.4</v>
      </c>
      <c r="H10" s="51">
        <f>[3]Climate_data_CSR_Grisons!$E11</f>
        <v>-8.5</v>
      </c>
      <c r="I10" s="51">
        <f>[3]Climate_data_CSR_Grisons!$E11</f>
        <v>-8.5</v>
      </c>
      <c r="J10" s="52">
        <f>[3]Climate_data_CSR_Grisons!$F11</f>
        <v>-7.9</v>
      </c>
      <c r="K10" s="51">
        <f>[3]Climate_data_CSR_Grisons!$F11</f>
        <v>-7.9</v>
      </c>
      <c r="L10" s="51">
        <f>[3]Climate_data_CSR_Grisons!$G11</f>
        <v>-8.4</v>
      </c>
      <c r="M10" s="51">
        <f>[3]Climate_data_CSR_Grisons!$G11</f>
        <v>-8.4</v>
      </c>
      <c r="N10" s="51">
        <f>[3]Climate_data_CSR_Grisons!$H11</f>
        <v>-8.3000000000000007</v>
      </c>
      <c r="O10" s="51">
        <f>[3]Climate_data_CSR_Grisons!$H11</f>
        <v>-8.3000000000000007</v>
      </c>
      <c r="P10" s="51">
        <f>[3]Climate_data_CSR_Grisons!$I11</f>
        <v>-1.5</v>
      </c>
      <c r="Q10" s="51">
        <f>[3]Climate_data_CSR_Grisons!$I11</f>
        <v>-1.5</v>
      </c>
      <c r="R10" s="51">
        <f>[3]Climate_data_CSR_Grisons!$L11</f>
        <v>-5.5</v>
      </c>
      <c r="S10" s="51">
        <f>[3]Climate_data_CSR_Grisons!$L11</f>
        <v>-5.5</v>
      </c>
      <c r="T10" s="51">
        <f>[3]Climate_data_CSR_Grisons!$J11</f>
        <v>-8</v>
      </c>
      <c r="U10" s="51">
        <f>[3]Climate_data_CSR_Grisons!$J11</f>
        <v>-8</v>
      </c>
      <c r="V10" s="51">
        <f>[3]Climate_data_CSR_Grisons!$K11</f>
        <v>-8.4</v>
      </c>
      <c r="W10" s="51">
        <f>[3]Climate_data_CSR_Grisons!$K11</f>
        <v>-8.4</v>
      </c>
    </row>
    <row r="11" spans="2:23" x14ac:dyDescent="0.35">
      <c r="B11" s="14" t="s">
        <v>121</v>
      </c>
      <c r="C11" s="11" t="s">
        <v>64</v>
      </c>
      <c r="D11" s="51">
        <f>[3]Climate_data_CSR_Grisons!$C12</f>
        <v>27</v>
      </c>
      <c r="E11" s="51">
        <f>[3]Climate_data_CSR_Grisons!$C12</f>
        <v>27</v>
      </c>
      <c r="F11" s="51">
        <f>[3]Climate_data_CSR_Grisons!$D12</f>
        <v>24.3</v>
      </c>
      <c r="G11" s="51">
        <f>[3]Climate_data_CSR_Grisons!$D12</f>
        <v>24.3</v>
      </c>
      <c r="H11" s="51">
        <f>[3]Climate_data_CSR_Grisons!$E12</f>
        <v>22.9</v>
      </c>
      <c r="I11" s="51">
        <f>[3]Climate_data_CSR_Grisons!$E12</f>
        <v>22.9</v>
      </c>
      <c r="J11" s="52">
        <f>[3]Climate_data_CSR_Grisons!$F12</f>
        <v>26.9</v>
      </c>
      <c r="K11" s="51">
        <f>[3]Climate_data_CSR_Grisons!$F12</f>
        <v>26.9</v>
      </c>
      <c r="L11" s="51">
        <f>[3]Climate_data_CSR_Grisons!$G12</f>
        <v>23.8</v>
      </c>
      <c r="M11" s="51">
        <f>[3]Climate_data_CSR_Grisons!$G12</f>
        <v>23.8</v>
      </c>
      <c r="N11" s="51">
        <f>[3]Climate_data_CSR_Grisons!$H12</f>
        <v>22.5</v>
      </c>
      <c r="O11" s="51">
        <f>[3]Climate_data_CSR_Grisons!$H12</f>
        <v>22.5</v>
      </c>
      <c r="P11" s="51">
        <f>[3]Climate_data_CSR_Grisons!$I12</f>
        <v>26.6</v>
      </c>
      <c r="Q11" s="51">
        <f>[3]Climate_data_CSR_Grisons!$I12</f>
        <v>26.6</v>
      </c>
      <c r="R11" s="51">
        <f>[3]Climate_data_CSR_Grisons!$L12</f>
        <v>24.1</v>
      </c>
      <c r="S11" s="51">
        <f>[3]Climate_data_CSR_Grisons!$L12</f>
        <v>24.1</v>
      </c>
      <c r="T11" s="51">
        <f>[3]Climate_data_CSR_Grisons!$J12</f>
        <v>25.4</v>
      </c>
      <c r="U11" s="51">
        <f>[3]Climate_data_CSR_Grisons!$J12</f>
        <v>25.4</v>
      </c>
      <c r="V11" s="51">
        <f>[3]Climate_data_CSR_Grisons!$K12</f>
        <v>22.6</v>
      </c>
      <c r="W11" s="51">
        <f>[3]Climate_data_CSR_Grisons!$K12</f>
        <v>22.6</v>
      </c>
    </row>
    <row r="12" spans="2:23" x14ac:dyDescent="0.35">
      <c r="B12" s="14" t="s">
        <v>122</v>
      </c>
      <c r="C12" s="11" t="s">
        <v>64</v>
      </c>
      <c r="D12" s="51">
        <f>[3]Climate_data_CSR_Grisons!$C13</f>
        <v>16.2</v>
      </c>
      <c r="E12" s="51">
        <f>[3]Climate_data_CSR_Grisons!$C13</f>
        <v>16.2</v>
      </c>
      <c r="F12" s="51">
        <f>[3]Climate_data_CSR_Grisons!$D13</f>
        <v>12.5</v>
      </c>
      <c r="G12" s="51">
        <f>[3]Climate_data_CSR_Grisons!$D13</f>
        <v>12.5</v>
      </c>
      <c r="H12" s="51">
        <f>[3]Climate_data_CSR_Grisons!$E13</f>
        <v>9.5</v>
      </c>
      <c r="I12" s="51">
        <f>[3]Climate_data_CSR_Grisons!$E13</f>
        <v>9.5</v>
      </c>
      <c r="J12" s="52">
        <f>[3]Climate_data_CSR_Grisons!$F13</f>
        <v>12.9</v>
      </c>
      <c r="K12" s="51">
        <f>[3]Climate_data_CSR_Grisons!$F13</f>
        <v>12.9</v>
      </c>
      <c r="L12" s="51">
        <f>[3]Climate_data_CSR_Grisons!$G13</f>
        <v>10.199999999999999</v>
      </c>
      <c r="M12" s="51">
        <f>[3]Climate_data_CSR_Grisons!$G13</f>
        <v>10.199999999999999</v>
      </c>
      <c r="N12" s="51">
        <f>[3]Climate_data_CSR_Grisons!$H13</f>
        <v>9.3000000000000007</v>
      </c>
      <c r="O12" s="51">
        <f>[3]Climate_data_CSR_Grisons!$H13</f>
        <v>9.3000000000000007</v>
      </c>
      <c r="P12" s="51">
        <f>[3]Climate_data_CSR_Grisons!$I13</f>
        <v>19</v>
      </c>
      <c r="Q12" s="51">
        <f>[3]Climate_data_CSR_Grisons!$I13</f>
        <v>19</v>
      </c>
      <c r="R12" s="51">
        <f>[3]Climate_data_CSR_Grisons!$L13</f>
        <v>13.2</v>
      </c>
      <c r="S12" s="51">
        <f>[3]Climate_data_CSR_Grisons!$L13</f>
        <v>13.2</v>
      </c>
      <c r="T12" s="51">
        <f>[3]Climate_data_CSR_Grisons!$J13</f>
        <v>11.4</v>
      </c>
      <c r="U12" s="51">
        <f>[3]Climate_data_CSR_Grisons!$J13</f>
        <v>11.4</v>
      </c>
      <c r="V12" s="51">
        <f>[3]Climate_data_CSR_Grisons!$K13</f>
        <v>9.1999999999999993</v>
      </c>
      <c r="W12" s="51">
        <f>[3]Climate_data_CSR_Grisons!$K13</f>
        <v>9.1999999999999993</v>
      </c>
    </row>
    <row r="13" spans="2:23" x14ac:dyDescent="0.35">
      <c r="B13" s="14" t="s">
        <v>123</v>
      </c>
      <c r="C13" s="11" t="s">
        <v>64</v>
      </c>
      <c r="D13" s="51">
        <f>[3]Climate_data_CSR_Grisons!$C14</f>
        <v>0.9</v>
      </c>
      <c r="E13" s="51">
        <f>[3]Climate_data_CSR_Grisons!$C14</f>
        <v>0.9</v>
      </c>
      <c r="F13" s="51">
        <f>[3]Climate_data_CSR_Grisons!$D14</f>
        <v>-1.9</v>
      </c>
      <c r="G13" s="51">
        <f>[3]Climate_data_CSR_Grisons!$D14</f>
        <v>-1.9</v>
      </c>
      <c r="H13" s="51">
        <f>[3]Climate_data_CSR_Grisons!$E14</f>
        <v>-4.3</v>
      </c>
      <c r="I13" s="51">
        <f>[3]Climate_data_CSR_Grisons!$E14</f>
        <v>-4.3</v>
      </c>
      <c r="J13" s="52">
        <f>[3]Climate_data_CSR_Grisons!$F14</f>
        <v>-2.2999999999999998</v>
      </c>
      <c r="K13" s="51">
        <f>[3]Climate_data_CSR_Grisons!$F14</f>
        <v>-2.2999999999999998</v>
      </c>
      <c r="L13" s="51">
        <f>[3]Climate_data_CSR_Grisons!$G14</f>
        <v>-4</v>
      </c>
      <c r="M13" s="51">
        <f>[3]Climate_data_CSR_Grisons!$G14</f>
        <v>-4</v>
      </c>
      <c r="N13" s="51">
        <f>[3]Climate_data_CSR_Grisons!$H14</f>
        <v>-4.4000000000000004</v>
      </c>
      <c r="O13" s="51">
        <f>[3]Climate_data_CSR_Grisons!$H14</f>
        <v>-4.4000000000000004</v>
      </c>
      <c r="P13" s="51">
        <f>[3]Climate_data_CSR_Grisons!$I14</f>
        <v>2.5</v>
      </c>
      <c r="Q13" s="51">
        <f>[3]Climate_data_CSR_Grisons!$I14</f>
        <v>2.5</v>
      </c>
      <c r="R13" s="51">
        <f>[3]Climate_data_CSR_Grisons!$L14</f>
        <v>-1.9</v>
      </c>
      <c r="S13" s="51">
        <f>[3]Climate_data_CSR_Grisons!$L14</f>
        <v>-1.9</v>
      </c>
      <c r="T13" s="51">
        <f>[3]Climate_data_CSR_Grisons!$J14</f>
        <v>-3.2</v>
      </c>
      <c r="U13" s="51">
        <f>[3]Climate_data_CSR_Grisons!$J14</f>
        <v>-3.2</v>
      </c>
      <c r="V13" s="51">
        <f>[3]Climate_data_CSR_Grisons!$K14</f>
        <v>-4.5999999999999996</v>
      </c>
      <c r="W13" s="51">
        <f>[3]Climate_data_CSR_Grisons!$K14</f>
        <v>-4.5999999999999996</v>
      </c>
    </row>
    <row r="14" spans="2:23" x14ac:dyDescent="0.35">
      <c r="B14" s="14" t="s">
        <v>124</v>
      </c>
      <c r="C14" s="11" t="s">
        <v>64</v>
      </c>
      <c r="D14" s="51">
        <f>[3]Climate_data_CSR_Grisons!$C15</f>
        <v>16.2</v>
      </c>
      <c r="E14" s="51">
        <f>[3]Climate_data_CSR_Grisons!$C15</f>
        <v>16.2</v>
      </c>
      <c r="F14" s="51">
        <f>[3]Climate_data_CSR_Grisons!$D15</f>
        <v>12.5</v>
      </c>
      <c r="G14" s="51">
        <f>[3]Climate_data_CSR_Grisons!$D15</f>
        <v>12.5</v>
      </c>
      <c r="H14" s="51">
        <f>[3]Climate_data_CSR_Grisons!$E15</f>
        <v>9.5</v>
      </c>
      <c r="I14" s="51">
        <f>[3]Climate_data_CSR_Grisons!$E15</f>
        <v>9.5</v>
      </c>
      <c r="J14" s="52">
        <f>[3]Climate_data_CSR_Grisons!$F15</f>
        <v>12.9</v>
      </c>
      <c r="K14" s="51">
        <f>[3]Climate_data_CSR_Grisons!$F15</f>
        <v>12.9</v>
      </c>
      <c r="L14" s="51">
        <f>[3]Climate_data_CSR_Grisons!$G15</f>
        <v>10.199999999999999</v>
      </c>
      <c r="M14" s="51">
        <f>[3]Climate_data_CSR_Grisons!$G15</f>
        <v>10.199999999999999</v>
      </c>
      <c r="N14" s="51">
        <f>[3]Climate_data_CSR_Grisons!$H15</f>
        <v>9.3000000000000007</v>
      </c>
      <c r="O14" s="51">
        <f>[3]Climate_data_CSR_Grisons!$H15</f>
        <v>9.3000000000000007</v>
      </c>
      <c r="P14" s="51">
        <f>[3]Climate_data_CSR_Grisons!$I15</f>
        <v>19</v>
      </c>
      <c r="Q14" s="51">
        <f>[3]Climate_data_CSR_Grisons!$I15</f>
        <v>19</v>
      </c>
      <c r="R14" s="51">
        <f>[3]Climate_data_CSR_Grisons!$L15</f>
        <v>13.2</v>
      </c>
      <c r="S14" s="51">
        <f>[3]Climate_data_CSR_Grisons!$L15</f>
        <v>13.2</v>
      </c>
      <c r="T14" s="51">
        <f>[3]Climate_data_CSR_Grisons!$J15</f>
        <v>11.5</v>
      </c>
      <c r="U14" s="51">
        <f>[3]Climate_data_CSR_Grisons!$J15</f>
        <v>11.5</v>
      </c>
      <c r="V14" s="51">
        <f>[3]Climate_data_CSR_Grisons!$K15</f>
        <v>9.1999999999999993</v>
      </c>
      <c r="W14" s="51">
        <f>[3]Climate_data_CSR_Grisons!$K15</f>
        <v>9.1999999999999993</v>
      </c>
    </row>
    <row r="15" spans="2:23" x14ac:dyDescent="0.35">
      <c r="B15" s="14" t="s">
        <v>125</v>
      </c>
      <c r="C15" s="11" t="s">
        <v>64</v>
      </c>
      <c r="D15" s="51">
        <f>[3]Climate_data_CSR_Grisons!$C16</f>
        <v>-0.5</v>
      </c>
      <c r="E15" s="51">
        <f>[3]Climate_data_CSR_Grisons!$C16</f>
        <v>-0.5</v>
      </c>
      <c r="F15" s="51">
        <f>[3]Climate_data_CSR_Grisons!$D16</f>
        <v>-2.6</v>
      </c>
      <c r="G15" s="51">
        <f>[3]Climate_data_CSR_Grisons!$D16</f>
        <v>-2.6</v>
      </c>
      <c r="H15" s="51">
        <f>[3]Climate_data_CSR_Grisons!$E16</f>
        <v>-4.7</v>
      </c>
      <c r="I15" s="51">
        <f>[3]Climate_data_CSR_Grisons!$E16</f>
        <v>-4.7</v>
      </c>
      <c r="J15" s="52">
        <f>[3]Climate_data_CSR_Grisons!$F16</f>
        <v>-3.3</v>
      </c>
      <c r="K15" s="51">
        <f>[3]Climate_data_CSR_Grisons!$F16</f>
        <v>-3.3</v>
      </c>
      <c r="L15" s="51">
        <f>[3]Climate_data_CSR_Grisons!$G16</f>
        <v>-4.5</v>
      </c>
      <c r="M15" s="51">
        <f>[3]Climate_data_CSR_Grisons!$G16</f>
        <v>-4.5</v>
      </c>
      <c r="N15" s="51">
        <f>[3]Climate_data_CSR_Grisons!$H16</f>
        <v>-4.8</v>
      </c>
      <c r="O15" s="51">
        <f>[3]Climate_data_CSR_Grisons!$H16</f>
        <v>-4.8</v>
      </c>
      <c r="P15" s="51">
        <f>[3]Climate_data_CSR_Grisons!$I16</f>
        <v>2.5</v>
      </c>
      <c r="Q15" s="51">
        <f>[3]Climate_data_CSR_Grisons!$I16</f>
        <v>2.5</v>
      </c>
      <c r="R15" s="51">
        <f>[3]Climate_data_CSR_Grisons!$L16</f>
        <v>-1.9</v>
      </c>
      <c r="S15" s="51">
        <f>[3]Climate_data_CSR_Grisons!$L16</f>
        <v>-1.9</v>
      </c>
      <c r="T15" s="51">
        <f>[3]Climate_data_CSR_Grisons!$J16</f>
        <v>-3.9</v>
      </c>
      <c r="U15" s="51">
        <f>[3]Climate_data_CSR_Grisons!$J16</f>
        <v>-3.9</v>
      </c>
      <c r="V15" s="51">
        <f>[3]Climate_data_CSR_Grisons!$K16</f>
        <v>-4.9000000000000004</v>
      </c>
      <c r="W15" s="51">
        <f>[3]Climate_data_CSR_Grisons!$K16</f>
        <v>-4.9000000000000004</v>
      </c>
    </row>
    <row r="16" spans="2:23" x14ac:dyDescent="0.35">
      <c r="B16" s="42" t="s">
        <v>126</v>
      </c>
      <c r="C16" s="11" t="s">
        <v>69</v>
      </c>
      <c r="D16" s="51">
        <f>[3]Climate_data_CSR_Grisons!$C17</f>
        <v>1144</v>
      </c>
      <c r="E16" s="51">
        <f>[3]Climate_data_CSR_Grisons!$C17</f>
        <v>1144</v>
      </c>
      <c r="F16" s="51">
        <f>[3]Climate_data_CSR_Grisons!$D17</f>
        <v>1182</v>
      </c>
      <c r="G16" s="51">
        <f>[3]Climate_data_CSR_Grisons!$D17</f>
        <v>1182</v>
      </c>
      <c r="H16" s="51">
        <f>[3]Climate_data_CSR_Grisons!$E17</f>
        <v>1085</v>
      </c>
      <c r="I16" s="51">
        <f>[3]Climate_data_CSR_Grisons!$E17</f>
        <v>1085</v>
      </c>
      <c r="J16" s="52">
        <f>[3]Climate_data_CSR_Grisons!$F17</f>
        <v>785</v>
      </c>
      <c r="K16" s="51">
        <f>[3]Climate_data_CSR_Grisons!$F17</f>
        <v>785</v>
      </c>
      <c r="L16" s="51">
        <f>[3]Climate_data_CSR_Grisons!$G17</f>
        <v>915</v>
      </c>
      <c r="M16" s="51">
        <f>[3]Climate_data_CSR_Grisons!$G17</f>
        <v>915</v>
      </c>
      <c r="N16" s="51">
        <f>[3]Climate_data_CSR_Grisons!$H17</f>
        <v>1056</v>
      </c>
      <c r="O16" s="51">
        <f>[3]Climate_data_CSR_Grisons!$H17</f>
        <v>1056</v>
      </c>
      <c r="P16" s="51">
        <f>[3]Climate_data_CSR_Grisons!$I17</f>
        <v>1292</v>
      </c>
      <c r="Q16" s="51">
        <f>[3]Climate_data_CSR_Grisons!$I17</f>
        <v>1292</v>
      </c>
      <c r="R16" s="51">
        <f>[3]Climate_data_CSR_Grisons!$L17</f>
        <v>1282</v>
      </c>
      <c r="S16" s="51">
        <f>[3]Climate_data_CSR_Grisons!$L17</f>
        <v>1282</v>
      </c>
      <c r="T16" s="51">
        <f>[3]Climate_data_CSR_Grisons!$J17</f>
        <v>780</v>
      </c>
      <c r="U16" s="51">
        <f>[3]Climate_data_CSR_Grisons!$J17</f>
        <v>780</v>
      </c>
      <c r="V16" s="51">
        <f>[3]Climate_data_CSR_Grisons!$K17</f>
        <v>969</v>
      </c>
      <c r="W16" s="51">
        <f>[3]Climate_data_CSR_Grisons!$K17</f>
        <v>969</v>
      </c>
    </row>
    <row r="17" spans="2:23" x14ac:dyDescent="0.35">
      <c r="B17" s="14" t="s">
        <v>127</v>
      </c>
      <c r="C17" s="11" t="s">
        <v>69</v>
      </c>
      <c r="D17" s="51">
        <f>[3]Climate_data_CSR_Grisons!$C18</f>
        <v>143</v>
      </c>
      <c r="E17" s="51">
        <f>[3]Climate_data_CSR_Grisons!$C18</f>
        <v>143</v>
      </c>
      <c r="F17" s="51">
        <f>[3]Climate_data_CSR_Grisons!$D18</f>
        <v>152</v>
      </c>
      <c r="G17" s="51">
        <f>[3]Climate_data_CSR_Grisons!$D18</f>
        <v>152</v>
      </c>
      <c r="H17" s="51">
        <f>[3]Climate_data_CSR_Grisons!$E18</f>
        <v>145</v>
      </c>
      <c r="I17" s="51">
        <f>[3]Climate_data_CSR_Grisons!$E18</f>
        <v>145</v>
      </c>
      <c r="J17" s="52">
        <f>[3]Climate_data_CSR_Grisons!$F18</f>
        <v>113</v>
      </c>
      <c r="K17" s="51">
        <f>[3]Climate_data_CSR_Grisons!$F18</f>
        <v>113</v>
      </c>
      <c r="L17" s="51">
        <f>[3]Climate_data_CSR_Grisons!$G18</f>
        <v>127</v>
      </c>
      <c r="M17" s="51">
        <f>[3]Climate_data_CSR_Grisons!$G18</f>
        <v>127</v>
      </c>
      <c r="N17" s="51">
        <f>[3]Climate_data_CSR_Grisons!$H18</f>
        <v>139</v>
      </c>
      <c r="O17" s="51">
        <f>[3]Climate_data_CSR_Grisons!$H18</f>
        <v>139</v>
      </c>
      <c r="P17" s="51">
        <f>[3]Climate_data_CSR_Grisons!$I18</f>
        <v>154</v>
      </c>
      <c r="Q17" s="51">
        <f>[3]Climate_data_CSR_Grisons!$I18</f>
        <v>154</v>
      </c>
      <c r="R17" s="51">
        <f>[3]Climate_data_CSR_Grisons!$L18</f>
        <v>158</v>
      </c>
      <c r="S17" s="51">
        <f>[3]Climate_data_CSR_Grisons!$L18</f>
        <v>158</v>
      </c>
      <c r="T17" s="51">
        <f>[3]Climate_data_CSR_Grisons!$J18</f>
        <v>112</v>
      </c>
      <c r="U17" s="51">
        <f>[3]Climate_data_CSR_Grisons!$J18</f>
        <v>112</v>
      </c>
      <c r="V17" s="51">
        <f>[3]Climate_data_CSR_Grisons!$K18</f>
        <v>128</v>
      </c>
      <c r="W17" s="51">
        <f>[3]Climate_data_CSR_Grisons!$K18</f>
        <v>128</v>
      </c>
    </row>
    <row r="18" spans="2:23" x14ac:dyDescent="0.35">
      <c r="B18" s="14" t="s">
        <v>128</v>
      </c>
      <c r="C18" s="11" t="s">
        <v>69</v>
      </c>
      <c r="D18" s="51">
        <f>[3]Climate_data_CSR_Grisons!$C19</f>
        <v>61</v>
      </c>
      <c r="E18" s="51">
        <f>[3]Climate_data_CSR_Grisons!$C19</f>
        <v>61</v>
      </c>
      <c r="F18" s="51">
        <f>[3]Climate_data_CSR_Grisons!$D19</f>
        <v>58</v>
      </c>
      <c r="G18" s="51">
        <f>[3]Climate_data_CSR_Grisons!$D19</f>
        <v>58</v>
      </c>
      <c r="H18" s="51">
        <f>[3]Climate_data_CSR_Grisons!$E19</f>
        <v>55</v>
      </c>
      <c r="I18" s="51">
        <f>[3]Climate_data_CSR_Grisons!$E19</f>
        <v>55</v>
      </c>
      <c r="J18" s="52">
        <f>[3]Climate_data_CSR_Grisons!$F19</f>
        <v>36</v>
      </c>
      <c r="K18" s="51">
        <f>[3]Climate_data_CSR_Grisons!$F19</f>
        <v>36</v>
      </c>
      <c r="L18" s="51">
        <f>[3]Climate_data_CSR_Grisons!$G19</f>
        <v>42</v>
      </c>
      <c r="M18" s="51">
        <f>[3]Climate_data_CSR_Grisons!$G19</f>
        <v>42</v>
      </c>
      <c r="N18" s="51">
        <f>[3]Climate_data_CSR_Grisons!$H19</f>
        <v>51</v>
      </c>
      <c r="O18" s="51">
        <f>[3]Climate_data_CSR_Grisons!$H19</f>
        <v>51</v>
      </c>
      <c r="P18" s="51">
        <f>[3]Climate_data_CSR_Grisons!$I19</f>
        <v>64</v>
      </c>
      <c r="Q18" s="51">
        <f>[3]Climate_data_CSR_Grisons!$I19</f>
        <v>64</v>
      </c>
      <c r="R18" s="51">
        <f>[3]Climate_data_CSR_Grisons!$L19</f>
        <v>62</v>
      </c>
      <c r="S18" s="51">
        <f>[3]Climate_data_CSR_Grisons!$L19</f>
        <v>62</v>
      </c>
      <c r="T18" s="51">
        <f>[3]Climate_data_CSR_Grisons!$J19</f>
        <v>33</v>
      </c>
      <c r="U18" s="51">
        <f>[3]Climate_data_CSR_Grisons!$J19</f>
        <v>33</v>
      </c>
      <c r="V18" s="51">
        <f>[3]Climate_data_CSR_Grisons!$K19</f>
        <v>45</v>
      </c>
      <c r="W18" s="51">
        <f>[3]Climate_data_CSR_Grisons!$K19</f>
        <v>45</v>
      </c>
    </row>
    <row r="19" spans="2:23" x14ac:dyDescent="0.35">
      <c r="B19" s="14" t="s">
        <v>129</v>
      </c>
      <c r="C19" s="11" t="s">
        <v>77</v>
      </c>
      <c r="D19" s="51">
        <f>[3]Climate_data_CSR_Grisons!$C20</f>
        <v>29</v>
      </c>
      <c r="E19" s="51">
        <f>[3]Climate_data_CSR_Grisons!$C20</f>
        <v>29</v>
      </c>
      <c r="F19" s="51">
        <f>[3]Climate_data_CSR_Grisons!$D20</f>
        <v>31</v>
      </c>
      <c r="G19" s="51">
        <f>[3]Climate_data_CSR_Grisons!$D20</f>
        <v>31</v>
      </c>
      <c r="H19" s="51">
        <f>[3]Climate_data_CSR_Grisons!$E20</f>
        <v>33</v>
      </c>
      <c r="I19" s="51">
        <f>[3]Climate_data_CSR_Grisons!$E20</f>
        <v>33</v>
      </c>
      <c r="J19" s="52">
        <f>[3]Climate_data_CSR_Grisons!$F20</f>
        <v>40</v>
      </c>
      <c r="K19" s="51">
        <f>[3]Climate_data_CSR_Grisons!$F20</f>
        <v>40</v>
      </c>
      <c r="L19" s="51">
        <f>[3]Climate_data_CSR_Grisons!$G20</f>
        <v>37</v>
      </c>
      <c r="M19" s="51">
        <f>[3]Climate_data_CSR_Grisons!$G20</f>
        <v>37</v>
      </c>
      <c r="N19" s="51">
        <f>[3]Climate_data_CSR_Grisons!$H20</f>
        <v>33</v>
      </c>
      <c r="O19" s="51">
        <f>[3]Climate_data_CSR_Grisons!$H20</f>
        <v>33</v>
      </c>
      <c r="P19" s="51">
        <f>[3]Climate_data_CSR_Grisons!$I20</f>
        <v>27</v>
      </c>
      <c r="Q19" s="51">
        <f>[3]Climate_data_CSR_Grisons!$I20</f>
        <v>27</v>
      </c>
      <c r="R19" s="51">
        <f>[3]Climate_data_CSR_Grisons!$L20</f>
        <v>30</v>
      </c>
      <c r="S19" s="51">
        <f>[3]Climate_data_CSR_Grisons!$L20</f>
        <v>30</v>
      </c>
      <c r="T19" s="51">
        <f>[3]Climate_data_CSR_Grisons!$J20</f>
        <v>41</v>
      </c>
      <c r="U19" s="51">
        <f>[3]Climate_data_CSR_Grisons!$J20</f>
        <v>41</v>
      </c>
      <c r="V19" s="51">
        <f>[3]Climate_data_CSR_Grisons!$K20</f>
        <v>34</v>
      </c>
      <c r="W19" s="51">
        <f>[3]Climate_data_CSR_Grisons!$K20</f>
        <v>34</v>
      </c>
    </row>
    <row r="20" spans="2:23" x14ac:dyDescent="0.35">
      <c r="B20" s="14" t="s">
        <v>130</v>
      </c>
      <c r="C20" s="11" t="s">
        <v>69</v>
      </c>
      <c r="D20" s="51">
        <f>[3]Climate_data_CSR_Grisons!$C21</f>
        <v>408</v>
      </c>
      <c r="E20" s="51">
        <f>[3]Climate_data_CSR_Grisons!$C21</f>
        <v>408</v>
      </c>
      <c r="F20" s="51">
        <f>[3]Climate_data_CSR_Grisons!$D21</f>
        <v>423</v>
      </c>
      <c r="G20" s="51">
        <f>[3]Climate_data_CSR_Grisons!$D21</f>
        <v>423</v>
      </c>
      <c r="H20" s="51">
        <f>[3]Climate_data_CSR_Grisons!$E21</f>
        <v>396</v>
      </c>
      <c r="I20" s="51">
        <f>[3]Climate_data_CSR_Grisons!$E21</f>
        <v>396</v>
      </c>
      <c r="J20" s="52">
        <f>[3]Climate_data_CSR_Grisons!$F21</f>
        <v>300</v>
      </c>
      <c r="K20" s="51">
        <f>[3]Climate_data_CSR_Grisons!$F21</f>
        <v>300</v>
      </c>
      <c r="L20" s="51">
        <f>[3]Climate_data_CSR_Grisons!$G21</f>
        <v>343</v>
      </c>
      <c r="M20" s="51">
        <f>[3]Climate_data_CSR_Grisons!$G21</f>
        <v>343</v>
      </c>
      <c r="N20" s="51">
        <f>[3]Climate_data_CSR_Grisons!$H21</f>
        <v>379</v>
      </c>
      <c r="O20" s="51">
        <f>[3]Climate_data_CSR_Grisons!$H21</f>
        <v>379</v>
      </c>
      <c r="P20" s="51">
        <f>[3]Climate_data_CSR_Grisons!$I21</f>
        <v>415</v>
      </c>
      <c r="Q20" s="51">
        <f>[3]Climate_data_CSR_Grisons!$I21</f>
        <v>415</v>
      </c>
      <c r="R20" s="51">
        <f>[3]Climate_data_CSR_Grisons!$L21</f>
        <v>444</v>
      </c>
      <c r="S20" s="51">
        <f>[3]Climate_data_CSR_Grisons!$L21</f>
        <v>444</v>
      </c>
      <c r="T20" s="51">
        <f>[3]Climate_data_CSR_Grisons!$J21</f>
        <v>300</v>
      </c>
      <c r="U20" s="51">
        <f>[3]Climate_data_CSR_Grisons!$J21</f>
        <v>300</v>
      </c>
      <c r="V20" s="51">
        <f>[3]Climate_data_CSR_Grisons!$K21</f>
        <v>350</v>
      </c>
      <c r="W20" s="51">
        <f>[3]Climate_data_CSR_Grisons!$K21</f>
        <v>350</v>
      </c>
    </row>
    <row r="21" spans="2:23" x14ac:dyDescent="0.35">
      <c r="B21" s="14" t="s">
        <v>131</v>
      </c>
      <c r="C21" s="11" t="s">
        <v>69</v>
      </c>
      <c r="D21" s="51">
        <f>[3]Climate_data_CSR_Grisons!$C22</f>
        <v>191</v>
      </c>
      <c r="E21" s="51">
        <f>[3]Climate_data_CSR_Grisons!$C22</f>
        <v>191</v>
      </c>
      <c r="F21" s="51">
        <f>[3]Climate_data_CSR_Grisons!$D22</f>
        <v>184</v>
      </c>
      <c r="G21" s="51">
        <f>[3]Climate_data_CSR_Grisons!$D22</f>
        <v>184</v>
      </c>
      <c r="H21" s="51">
        <f>[3]Climate_data_CSR_Grisons!$E22</f>
        <v>171</v>
      </c>
      <c r="I21" s="51">
        <f>[3]Climate_data_CSR_Grisons!$E22</f>
        <v>171</v>
      </c>
      <c r="J21" s="52">
        <f>[3]Climate_data_CSR_Grisons!$F22</f>
        <v>109</v>
      </c>
      <c r="K21" s="51">
        <f>[3]Climate_data_CSR_Grisons!$F22</f>
        <v>109</v>
      </c>
      <c r="L21" s="51">
        <f>[3]Climate_data_CSR_Grisons!$G22</f>
        <v>132</v>
      </c>
      <c r="M21" s="51">
        <f>[3]Climate_data_CSR_Grisons!$G22</f>
        <v>132</v>
      </c>
      <c r="N21" s="51">
        <f>[3]Climate_data_CSR_Grisons!$H22</f>
        <v>162</v>
      </c>
      <c r="O21" s="51">
        <f>[3]Climate_data_CSR_Grisons!$H22</f>
        <v>162</v>
      </c>
      <c r="P21" s="51">
        <f>[3]Climate_data_CSR_Grisons!$I22</f>
        <v>197</v>
      </c>
      <c r="Q21" s="51">
        <f>[3]Climate_data_CSR_Grisons!$I22</f>
        <v>197</v>
      </c>
      <c r="R21" s="51">
        <f>[3]Climate_data_CSR_Grisons!$L22</f>
        <v>198</v>
      </c>
      <c r="S21" s="51">
        <f>[3]Climate_data_CSR_Grisons!$L22</f>
        <v>198</v>
      </c>
      <c r="T21" s="51">
        <f>[3]Climate_data_CSR_Grisons!$J22</f>
        <v>105</v>
      </c>
      <c r="U21" s="51">
        <f>[3]Climate_data_CSR_Grisons!$J22</f>
        <v>105</v>
      </c>
      <c r="V21" s="51">
        <f>[3]Climate_data_CSR_Grisons!$K22</f>
        <v>146</v>
      </c>
      <c r="W21" s="51">
        <f>[3]Climate_data_CSR_Grisons!$K22</f>
        <v>146</v>
      </c>
    </row>
    <row r="22" spans="2:23" x14ac:dyDescent="0.35">
      <c r="B22" s="14" t="s">
        <v>132</v>
      </c>
      <c r="C22" s="11" t="s">
        <v>69</v>
      </c>
      <c r="D22" s="51">
        <f>[3]Climate_data_CSR_Grisons!$C23</f>
        <v>408</v>
      </c>
      <c r="E22" s="51">
        <f>[3]Climate_data_CSR_Grisons!$C23</f>
        <v>408</v>
      </c>
      <c r="F22" s="51">
        <f>[3]Climate_data_CSR_Grisons!$D23</f>
        <v>423</v>
      </c>
      <c r="G22" s="51">
        <f>[3]Climate_data_CSR_Grisons!$D23</f>
        <v>423</v>
      </c>
      <c r="H22" s="51">
        <f>[3]Climate_data_CSR_Grisons!$E23</f>
        <v>396</v>
      </c>
      <c r="I22" s="51">
        <f>[3]Climate_data_CSR_Grisons!$E23</f>
        <v>396</v>
      </c>
      <c r="J22" s="52">
        <f>[3]Climate_data_CSR_Grisons!$F23</f>
        <v>300</v>
      </c>
      <c r="K22" s="51">
        <f>[3]Climate_data_CSR_Grisons!$F23</f>
        <v>300</v>
      </c>
      <c r="L22" s="51">
        <f>[3]Climate_data_CSR_Grisons!$G23</f>
        <v>343</v>
      </c>
      <c r="M22" s="51">
        <f>[3]Climate_data_CSR_Grisons!$G23</f>
        <v>343</v>
      </c>
      <c r="N22" s="51">
        <f>[3]Climate_data_CSR_Grisons!$H23</f>
        <v>379</v>
      </c>
      <c r="O22" s="51">
        <f>[3]Climate_data_CSR_Grisons!$H23</f>
        <v>379</v>
      </c>
      <c r="P22" s="51">
        <f>[3]Climate_data_CSR_Grisons!$I23</f>
        <v>415</v>
      </c>
      <c r="Q22" s="51">
        <f>[3]Climate_data_CSR_Grisons!$I23</f>
        <v>415</v>
      </c>
      <c r="R22" s="51">
        <f>[3]Climate_data_CSR_Grisons!$L23</f>
        <v>444</v>
      </c>
      <c r="S22" s="51">
        <f>[3]Climate_data_CSR_Grisons!$L23</f>
        <v>444</v>
      </c>
      <c r="T22" s="51">
        <f>[3]Climate_data_CSR_Grisons!$J23</f>
        <v>299</v>
      </c>
      <c r="U22" s="51">
        <f>[3]Climate_data_CSR_Grisons!$J23</f>
        <v>299</v>
      </c>
      <c r="V22" s="51">
        <f>[3]Climate_data_CSR_Grisons!$K23</f>
        <v>350</v>
      </c>
      <c r="W22" s="51">
        <f>[3]Climate_data_CSR_Grisons!$K23</f>
        <v>350</v>
      </c>
    </row>
    <row r="23" spans="2:23" x14ac:dyDescent="0.35">
      <c r="B23" s="14" t="s">
        <v>133</v>
      </c>
      <c r="C23" s="11" t="s">
        <v>69</v>
      </c>
      <c r="D23" s="51">
        <f>[3]Climate_data_CSR_Grisons!$C24</f>
        <v>201</v>
      </c>
      <c r="E23" s="51">
        <f>[3]Climate_data_CSR_Grisons!$C24</f>
        <v>201</v>
      </c>
      <c r="F23" s="51">
        <f>[3]Climate_data_CSR_Grisons!$D24</f>
        <v>189</v>
      </c>
      <c r="G23" s="51">
        <f>[3]Climate_data_CSR_Grisons!$D24</f>
        <v>189</v>
      </c>
      <c r="H23" s="51">
        <f>[3]Climate_data_CSR_Grisons!$E24</f>
        <v>180</v>
      </c>
      <c r="I23" s="51">
        <f>[3]Climate_data_CSR_Grisons!$E24</f>
        <v>180</v>
      </c>
      <c r="J23" s="52">
        <f>[3]Climate_data_CSR_Grisons!$F24</f>
        <v>114</v>
      </c>
      <c r="K23" s="51">
        <f>[3]Climate_data_CSR_Grisons!$F24</f>
        <v>114</v>
      </c>
      <c r="L23" s="51">
        <f>[3]Climate_data_CSR_Grisons!$G24</f>
        <v>138</v>
      </c>
      <c r="M23" s="51">
        <f>[3]Climate_data_CSR_Grisons!$G24</f>
        <v>138</v>
      </c>
      <c r="N23" s="51">
        <f>[3]Climate_data_CSR_Grisons!$H24</f>
        <v>166</v>
      </c>
      <c r="O23" s="51">
        <f>[3]Climate_data_CSR_Grisons!$H24</f>
        <v>166</v>
      </c>
      <c r="P23" s="51">
        <f>[3]Climate_data_CSR_Grisons!$I24</f>
        <v>197</v>
      </c>
      <c r="Q23" s="51">
        <f>[3]Climate_data_CSR_Grisons!$I24</f>
        <v>197</v>
      </c>
      <c r="R23" s="51">
        <f>[3]Climate_data_CSR_Grisons!$L24</f>
        <v>198</v>
      </c>
      <c r="S23" s="51">
        <f>[3]Climate_data_CSR_Grisons!$L24</f>
        <v>198</v>
      </c>
      <c r="T23" s="51">
        <f>[3]Climate_data_CSR_Grisons!$J24</f>
        <v>106</v>
      </c>
      <c r="U23" s="51">
        <f>[3]Climate_data_CSR_Grisons!$J24</f>
        <v>106</v>
      </c>
      <c r="V23" s="51">
        <f>[3]Climate_data_CSR_Grisons!$K24</f>
        <v>146</v>
      </c>
      <c r="W23" s="51">
        <f>[3]Climate_data_CSR_Grisons!$K24</f>
        <v>146</v>
      </c>
    </row>
    <row r="24" spans="2:23" x14ac:dyDescent="0.35">
      <c r="B24" s="13"/>
    </row>
  </sheetData>
  <mergeCells count="1">
    <mergeCell ref="D3:W3"/>
  </mergeCells>
  <pageMargins left="0.7" right="0.7" top="0.78740157499999996" bottom="0.78740157499999996"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Cover sheet</vt:lpstr>
      <vt:lpstr>History of changes</vt:lpstr>
      <vt:lpstr>Readme</vt:lpstr>
      <vt:lpstr>NFI data (core parameter)</vt:lpstr>
      <vt:lpstr>NFI data (selective parameter)</vt:lpstr>
      <vt:lpstr>Climate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 Ottens</dc:creator>
  <cp:lastModifiedBy>Brunsmeier, Martin</cp:lastModifiedBy>
  <dcterms:created xsi:type="dcterms:W3CDTF">2022-02-24T10:13:57Z</dcterms:created>
  <dcterms:modified xsi:type="dcterms:W3CDTF">2022-05-31T05:56:02Z</dcterms:modified>
</cp:coreProperties>
</file>