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brma999\Desktop\"/>
    </mc:Choice>
  </mc:AlternateContent>
  <xr:revisionPtr revIDLastSave="0" documentId="13_ncr:1_{E3140995-D447-4CF9-92BC-FA796876E335}" xr6:coauthVersionLast="45" xr6:coauthVersionMax="45" xr10:uidLastSave="{00000000-0000-0000-0000-000000000000}"/>
  <bookViews>
    <workbookView xWindow="28680" yWindow="-120" windowWidth="38640" windowHeight="21240" tabRatio="695" activeTab="4" xr2:uid="{00000000-000D-0000-FFFF-FFFF00000000}"/>
  </bookViews>
  <sheets>
    <sheet name="Cover sheet" sheetId="1" r:id="rId1"/>
    <sheet name="History of changes" sheetId="2" r:id="rId2"/>
    <sheet name="Readme" sheetId="3" r:id="rId3"/>
    <sheet name="NFI data (core parameter)" sheetId="4" r:id="rId4"/>
    <sheet name="NFI data (selective parameter)" sheetId="6" r:id="rId5"/>
    <sheet name="Climate data"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4" l="1"/>
  <c r="D22" i="4"/>
  <c r="E22" i="4" l="1"/>
  <c r="F22" i="4"/>
  <c r="G22" i="4"/>
  <c r="H22" i="4"/>
  <c r="I22" i="4"/>
  <c r="J22" i="4"/>
  <c r="E14" i="4"/>
  <c r="F14" i="4"/>
  <c r="G14" i="4"/>
  <c r="H14" i="4"/>
  <c r="I14" i="4"/>
  <c r="J14" i="4"/>
</calcChain>
</file>

<file path=xl/sharedStrings.xml><?xml version="1.0" encoding="utf-8"?>
<sst xmlns="http://schemas.openxmlformats.org/spreadsheetml/2006/main" count="320" uniqueCount="189">
  <si>
    <t>Unit</t>
  </si>
  <si>
    <t>Parameter</t>
  </si>
  <si>
    <t>Stocking biomass volume</t>
  </si>
  <si>
    <t>m³/ha</t>
  </si>
  <si>
    <t>Mean age of forest stand</t>
  </si>
  <si>
    <t>years</t>
  </si>
  <si>
    <t>cm</t>
  </si>
  <si>
    <t>Basal area</t>
  </si>
  <si>
    <t>Number of trees</t>
  </si>
  <si>
    <t>Top height</t>
  </si>
  <si>
    <t>m</t>
  </si>
  <si>
    <t>Mean height</t>
  </si>
  <si>
    <t>Annual growth</t>
  </si>
  <si>
    <t>Standing dead wood</t>
  </si>
  <si>
    <t>Stand density index</t>
  </si>
  <si>
    <t>Parameter value</t>
  </si>
  <si>
    <t>Age distribution</t>
  </si>
  <si>
    <t>0-20</t>
  </si>
  <si>
    <t>21-40</t>
  </si>
  <si>
    <t>41-60</t>
  </si>
  <si>
    <t>61-80</t>
  </si>
  <si>
    <t>81-100</t>
  </si>
  <si>
    <t>101-120</t>
  </si>
  <si>
    <t>121-140</t>
  </si>
  <si>
    <t>40-49,9</t>
  </si>
  <si>
    <t>30-39,9</t>
  </si>
  <si>
    <t>20-29,9</t>
  </si>
  <si>
    <t>10-19,9</t>
  </si>
  <si>
    <t>7-9,9</t>
  </si>
  <si>
    <t>50-59,9</t>
  </si>
  <si>
    <t>Height distribution</t>
  </si>
  <si>
    <t>Crown Projection surface</t>
  </si>
  <si>
    <t>Crown radius</t>
  </si>
  <si>
    <t>Top height of regeneration</t>
  </si>
  <si>
    <t>Distribution of regeneration</t>
  </si>
  <si>
    <t>Horizontal aggregation index CLARK and EVANS</t>
  </si>
  <si>
    <t>Distribution index PIELOU</t>
  </si>
  <si>
    <t>Crown maps:</t>
  </si>
  <si>
    <t>Version</t>
  </si>
  <si>
    <t>Date</t>
  </si>
  <si>
    <t>Modified by</t>
  </si>
  <si>
    <t>Modification reason</t>
  </si>
  <si>
    <t>History of changes</t>
  </si>
  <si>
    <t>Type:</t>
  </si>
  <si>
    <t>Project funded by the European Commission within Horizon 2020</t>
  </si>
  <si>
    <t xml:space="preserve">Dissemination Level </t>
  </si>
  <si>
    <t>PU</t>
  </si>
  <si>
    <t>Public</t>
  </si>
  <si>
    <t>CO</t>
  </si>
  <si>
    <t>Confidential, only for members of the consortium
(including the Commission Services)</t>
  </si>
  <si>
    <t>x</t>
  </si>
  <si>
    <t>Dataset</t>
  </si>
  <si>
    <t>Author(s):</t>
  </si>
  <si>
    <t>(-)</t>
  </si>
  <si>
    <t>Literature</t>
  </si>
  <si>
    <t>Mean dbh (diameter at breast height)</t>
  </si>
  <si>
    <t>m²/ha</t>
  </si>
  <si>
    <t>°C</t>
  </si>
  <si>
    <t>Annual yield</t>
  </si>
  <si>
    <t>Region specific</t>
  </si>
  <si>
    <t xml:space="preserve">Description; Calculation </t>
  </si>
  <si>
    <t>General</t>
  </si>
  <si>
    <t>mm</t>
  </si>
  <si>
    <t>Data</t>
  </si>
  <si>
    <t>Inventory</t>
  </si>
  <si>
    <t>Climate</t>
  </si>
  <si>
    <t>Source</t>
  </si>
  <si>
    <t>Reference year</t>
  </si>
  <si>
    <t>Parameter description/calculation</t>
  </si>
  <si>
    <t>Data source</t>
  </si>
  <si>
    <t>%</t>
  </si>
  <si>
    <t>Species composition</t>
  </si>
  <si>
    <t>Diameter at breast height (dbh) distribution</t>
  </si>
  <si>
    <t>Inventory data</t>
  </si>
  <si>
    <t>Climate data</t>
  </si>
  <si>
    <t>Type</t>
  </si>
  <si>
    <t>N / ha</t>
  </si>
  <si>
    <t>…</t>
  </si>
  <si>
    <t>Species 1</t>
  </si>
  <si>
    <t>Species 2</t>
  </si>
  <si>
    <t>Species 3</t>
  </si>
  <si>
    <t>Species 4</t>
  </si>
  <si>
    <t>Species 5</t>
  </si>
  <si>
    <t>Species 6</t>
  </si>
  <si>
    <t>CSR</t>
  </si>
  <si>
    <t xml:space="preserve">Fick, S.E. and R.J. Hijmans, 2017. WorldClim 2: new 1km spatial resolution climate surfaces for global land areas. International Journal of Climatology 37 (12): 4302-4315. </t>
  </si>
  <si>
    <t>Parameter values</t>
  </si>
  <si>
    <t>Diameter-at-breast height (dbh) distribution [ha/cm-class]</t>
  </si>
  <si>
    <t>Diameter-at-breast height (dbh) distribution [m³/cm-class]</t>
  </si>
  <si>
    <t>0-4,99</t>
  </si>
  <si>
    <t>5-9,99</t>
  </si>
  <si>
    <t>10-14,99</t>
  </si>
  <si>
    <t>15-19,99</t>
  </si>
  <si>
    <t>20-24,99</t>
  </si>
  <si>
    <t>25-29,99</t>
  </si>
  <si>
    <t>Height distribution [ha/m-class]</t>
  </si>
  <si>
    <t>Height distribution [m³/m-class]</t>
  </si>
  <si>
    <t>V01.0</t>
  </si>
  <si>
    <t>Leona Ottens (UGOE)</t>
  </si>
  <si>
    <t>Initial version of the template</t>
  </si>
  <si>
    <t>Any other optional variables welcome:</t>
  </si>
  <si>
    <t>Optional</t>
  </si>
  <si>
    <t>Explicit area</t>
  </si>
  <si>
    <t>V01.1</t>
  </si>
  <si>
    <t>Kristjan Täll (EULS)</t>
  </si>
  <si>
    <t>Deliverable 1.1</t>
  </si>
  <si>
    <t>thousand ha</t>
  </si>
  <si>
    <t>Pine</t>
  </si>
  <si>
    <t>Spruce</t>
  </si>
  <si>
    <t>Birch</t>
  </si>
  <si>
    <t>Aspen</t>
  </si>
  <si>
    <t>Black alder</t>
  </si>
  <si>
    <t>Grey alder</t>
  </si>
  <si>
    <t>Others</t>
  </si>
  <si>
    <r>
      <t>Age distribution [m</t>
    </r>
    <r>
      <rPr>
        <b/>
        <vertAlign val="superscript"/>
        <sz val="11"/>
        <color theme="0"/>
        <rFont val="Calibri"/>
        <family val="2"/>
        <scheme val="minor"/>
      </rPr>
      <t>3</t>
    </r>
    <r>
      <rPr>
        <b/>
        <sz val="11"/>
        <color theme="0"/>
        <rFont val="Calibri"/>
        <family val="2"/>
        <scheme val="minor"/>
      </rPr>
      <t>/ha by year-class]</t>
    </r>
  </si>
  <si>
    <t>thousand m³</t>
  </si>
  <si>
    <t xml:space="preserve">Total lying dead wood </t>
  </si>
  <si>
    <t>Lying dead wood</t>
  </si>
  <si>
    <t>Total standing dead wood</t>
  </si>
  <si>
    <t>The statistical national forest inventory conducted by the Environmental Agency (https://keskkonnaagentuur.ee/keskkonnaagentuuri-tegevusvaldkonnad/mets/smi)</t>
  </si>
  <si>
    <t>Not used in Estonia</t>
  </si>
  <si>
    <t>0-6,9</t>
  </si>
  <si>
    <t>Crown Projection</t>
  </si>
  <si>
    <r>
      <t>m</t>
    </r>
    <r>
      <rPr>
        <vertAlign val="superscript"/>
        <sz val="11"/>
        <color theme="1"/>
        <rFont val="Calibri"/>
        <family val="2"/>
        <scheme val="minor"/>
      </rPr>
      <t>2</t>
    </r>
  </si>
  <si>
    <t>Crown projection on surface area</t>
  </si>
  <si>
    <t>&gt;140</t>
  </si>
  <si>
    <t>Age distribution [ha by year-class]</t>
  </si>
  <si>
    <r>
      <t>Standing</t>
    </r>
    <r>
      <rPr>
        <b/>
        <sz val="11"/>
        <color theme="1"/>
        <rFont val="Calibri"/>
        <family val="2"/>
        <scheme val="minor"/>
      </rPr>
      <t xml:space="preserve"> aboveground</t>
    </r>
    <r>
      <rPr>
        <sz val="11"/>
        <color theme="1"/>
        <rFont val="Calibri"/>
        <family val="2"/>
        <scheme val="minor"/>
      </rPr>
      <t xml:space="preserve"> carbon</t>
    </r>
  </si>
  <si>
    <t>NFI data (core and selective parameter) filled out</t>
  </si>
  <si>
    <t>Not applicable to WP1 - top height is not used</t>
  </si>
  <si>
    <t>average % of main species out of the entire stand</t>
  </si>
  <si>
    <r>
      <t>m³/ha</t>
    </r>
    <r>
      <rPr>
        <sz val="11"/>
        <color theme="1"/>
        <rFont val="Calibri"/>
        <family val="2"/>
        <scheme val="minor"/>
      </rPr>
      <t>/yr</t>
    </r>
  </si>
  <si>
    <t>t C /ha</t>
  </si>
  <si>
    <r>
      <t xml:space="preserve">Region specific dry mass (kg/m3) for different species (for "other species" birch's dry mass was used): Udo Veibri. (2006). </t>
    </r>
    <r>
      <rPr>
        <i/>
        <sz val="11"/>
        <color theme="1"/>
        <rFont val="Calibri"/>
        <family val="2"/>
        <scheme val="minor"/>
      </rPr>
      <t xml:space="preserve">Puiduteadus. Publisher: </t>
    </r>
    <r>
      <rPr>
        <sz val="11"/>
        <color theme="1"/>
        <rFont val="Calibri"/>
        <family val="2"/>
        <scheme val="minor"/>
      </rPr>
      <t>Eesti Metsaselts.  Calculation: m</t>
    </r>
    <r>
      <rPr>
        <vertAlign val="superscript"/>
        <sz val="11"/>
        <color theme="1"/>
        <rFont val="Calibri"/>
        <family val="2"/>
        <scheme val="minor"/>
      </rPr>
      <t>3</t>
    </r>
    <r>
      <rPr>
        <sz val="11"/>
        <color theme="1"/>
        <rFont val="Calibri"/>
        <family val="2"/>
        <scheme val="minor"/>
      </rPr>
      <t>/ha divided by % of stem volume out of total aboveground biomass. Multiplied by carbon constant 0,5 and divided by 1000 to show in tonnes</t>
    </r>
  </si>
  <si>
    <t>stem wood over bark m3/ha</t>
  </si>
  <si>
    <t>V01.2</t>
  </si>
  <si>
    <t>Katri Ots (EULS)</t>
  </si>
  <si>
    <t>Annual Mean Temperature</t>
  </si>
  <si>
    <t>Mean Diurnal Range</t>
  </si>
  <si>
    <t>Isothermality</t>
  </si>
  <si>
    <t>Temperature Seasonality</t>
  </si>
  <si>
    <t>Max Temperature of Warmest Month</t>
  </si>
  <si>
    <t>Min Temperature of Coldest Month</t>
  </si>
  <si>
    <t>Temperature Annual Range (BIO5-BIO6)</t>
  </si>
  <si>
    <t>Mean Temperature of Wettest Quarter</t>
  </si>
  <si>
    <t>Mean Temperature of Driest Quarter</t>
  </si>
  <si>
    <t>Mean Temperature of Warmest Quarter</t>
  </si>
  <si>
    <t>Mean Temperature of Coldest Quarter</t>
  </si>
  <si>
    <t>Annual Precipitation</t>
  </si>
  <si>
    <t>Precipitation of Wettest Month</t>
  </si>
  <si>
    <t>Precipitation of Driest Month</t>
  </si>
  <si>
    <t>Precipitation Seasonality (Coefficient of Variation)</t>
  </si>
  <si>
    <t>Precipitation of Wettest Quarter</t>
  </si>
  <si>
    <t>Precipitation of Driest Quarter</t>
  </si>
  <si>
    <t>Precipitation of Warmest Quarter</t>
  </si>
  <si>
    <t>Precipitation of Coldest Quarter</t>
  </si>
  <si>
    <t>Pine (P. sylvestris)</t>
  </si>
  <si>
    <t>Spruce (P. abies)</t>
  </si>
  <si>
    <t>Birch (Betula sp.)</t>
  </si>
  <si>
    <t>Aspen (P. tremula)</t>
  </si>
  <si>
    <t>Black alder (A. glutinosa)</t>
  </si>
  <si>
    <t>Grey alder (A. incana)</t>
  </si>
  <si>
    <t>Aligned dataset of forest inventory and climate data for MCDSS for Boreal forests for WP8</t>
  </si>
  <si>
    <t>WorldClim Version 2</t>
  </si>
  <si>
    <t>average for 1970-2000</t>
  </si>
  <si>
    <t>Mean of monthly (max temp - min temp)</t>
  </si>
  <si>
    <t>(Mean Diurnal Range/ Temperature Annual Range) *100</t>
  </si>
  <si>
    <t>Temperature Annual Range</t>
  </si>
  <si>
    <t>(Max Temperature of Warmest Month) minus (Min Temperature of Coldest Month)</t>
  </si>
  <si>
    <t>&gt;=60</t>
  </si>
  <si>
    <t>&gt;=30</t>
  </si>
  <si>
    <t>V01.3</t>
  </si>
  <si>
    <t>Leona Ottens and Kai Husmann (UGOE)</t>
  </si>
  <si>
    <t>Revision</t>
  </si>
  <si>
    <t>Kristjan Täll (EULS); Katri Ots (EULS)</t>
  </si>
  <si>
    <t>Kristjan Täll (EULS), Katri Ots (EULS)</t>
  </si>
  <si>
    <r>
      <t>Pine: Uri, V.; Kukumägi, M.; Aosaar, J.; Varik, M.; Becker, H.; Aun, K.; Lõhmus, K.; Soosaar, K.; Astover, A.; Uri, M.; Buht, M.; Sepaste, A.; Padari, A. 2022. The dynamics of the carbon storage and fluxes in Scots pine (</t>
    </r>
    <r>
      <rPr>
        <i/>
        <sz val="11"/>
        <color theme="1"/>
        <rFont val="Calibri"/>
        <family val="2"/>
        <charset val="186"/>
        <scheme val="minor"/>
      </rPr>
      <t>Pinus sylvestris</t>
    </r>
    <r>
      <rPr>
        <sz val="11"/>
        <color theme="1"/>
        <rFont val="Calibri"/>
        <family val="2"/>
        <charset val="186"/>
        <scheme val="minor"/>
      </rPr>
      <t>)</t>
    </r>
    <r>
      <rPr>
        <sz val="11"/>
        <color theme="1"/>
        <rFont val="Calibri"/>
        <family val="2"/>
        <scheme val="minor"/>
      </rPr>
      <t xml:space="preserve"> chronosequence. The Science of The Total Environment, 817, ARTN 152973. 
Spruce: Liu, C., &amp; Westman, C. J. 2009. Biomass in Norway spruce - Scots pine forest: a
comparison of estimation methods. Boreal Environment Research. Vol. 14, 875–888. 
Grey alder (also used for black alder): Uri, V.; Kukumägi, M.; Aosaar, J.; Varik, M.; Becker, H.; Soosaar, K.; Morozov, G.; Ligi, K.; Padari, A.; Ostonen, I.; Karoles, K. 2017. Carbon budgets in fertile grey alder (</t>
    </r>
    <r>
      <rPr>
        <i/>
        <sz val="11"/>
        <color theme="1"/>
        <rFont val="Calibri"/>
        <family val="2"/>
        <charset val="186"/>
        <scheme val="minor"/>
      </rPr>
      <t>Alnus incana</t>
    </r>
    <r>
      <rPr>
        <sz val="11"/>
        <color theme="1"/>
        <rFont val="Calibri"/>
        <family val="2"/>
        <scheme val="minor"/>
      </rPr>
      <t xml:space="preserve"> (L.) Moench.) stands of different ages. Forest Ecology and Management, 396, 55−67. 
Birch: Aun, K.; Kukumägi, M.; Varik, M.; Becker, H.; Aosaar, J.; Uri, M.; Buht, M.; Uri, V. 2021. Short-term effect of thinning on the carbon budget of young and middle-aged silver birch (</t>
    </r>
    <r>
      <rPr>
        <i/>
        <sz val="11"/>
        <color theme="1"/>
        <rFont val="Calibri"/>
        <family val="2"/>
        <charset val="186"/>
        <scheme val="minor"/>
      </rPr>
      <t>Betula pendula</t>
    </r>
    <r>
      <rPr>
        <sz val="11"/>
        <color theme="1"/>
        <rFont val="Calibri"/>
        <family val="2"/>
        <scheme val="minor"/>
      </rPr>
      <t xml:space="preserve"> Roth) stands. Forest Ecology and Management, 480, 118–660. 
Aspen: average of birch and alder was used.
others: average of the rest was used.</t>
    </r>
  </si>
  <si>
    <t>Additional information (SDI, references) was added</t>
  </si>
  <si>
    <t>V01.4</t>
  </si>
  <si>
    <t>The SDI determines the number of trees per hectare the same stand with a dbh of 25 cm would have.
It is calculated as followed:
N =  Actual number of trees of the stand
dg = Diameter of the mean basal area tree [cm]</t>
  </si>
  <si>
    <t>V01.5</t>
  </si>
  <si>
    <t>Martin Brunsmeier (THRO)</t>
  </si>
  <si>
    <t>V01.6</t>
  </si>
  <si>
    <t>Janine Schweier (WSL)</t>
  </si>
  <si>
    <t>Quality Review</t>
  </si>
  <si>
    <t>Sandra Krommes (THRO)</t>
  </si>
  <si>
    <t>Final revision</t>
  </si>
  <si>
    <t>V01.7</t>
  </si>
  <si>
    <t>16.-18.05.2022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</si>
</sst>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numFmts>
  <fonts count="17"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4"/>
      <color rgb="FF3DAC50"/>
      <name val="Calibri"/>
      <family val="2"/>
      <scheme val="minor"/>
    </font>
    <font>
      <b/>
      <sz val="20"/>
      <color rgb="FF3DAC50"/>
      <name val="Calibri"/>
      <family val="2"/>
      <scheme val="minor"/>
    </font>
    <font>
      <sz val="18"/>
      <color rgb="FF3DAC50"/>
      <name val="Calibri"/>
      <family val="2"/>
      <scheme val="minor"/>
    </font>
    <font>
      <sz val="11"/>
      <color rgb="FF3DAC50"/>
      <name val="Calibri"/>
      <family val="2"/>
      <scheme val="minor"/>
    </font>
    <font>
      <sz val="12"/>
      <color rgb="FF3DAC50"/>
      <name val="Calibri"/>
      <family val="2"/>
      <scheme val="minor"/>
    </font>
    <font>
      <b/>
      <vertAlign val="superscript"/>
      <sz val="11"/>
      <color theme="0"/>
      <name val="Calibri"/>
      <family val="2"/>
      <scheme val="minor"/>
    </font>
    <font>
      <b/>
      <sz val="11"/>
      <color rgb="FFFF0000"/>
      <name val="Calibri"/>
      <family val="2"/>
      <scheme val="minor"/>
    </font>
    <font>
      <vertAlign val="superscript"/>
      <sz val="11"/>
      <color theme="1"/>
      <name val="Calibri"/>
      <family val="2"/>
      <scheme val="minor"/>
    </font>
    <font>
      <sz val="11"/>
      <color rgb="FF000000"/>
      <name val="Calibri"/>
      <family val="2"/>
      <scheme val="minor"/>
    </font>
    <font>
      <i/>
      <sz val="11"/>
      <color theme="1"/>
      <name val="Calibri"/>
      <family val="2"/>
      <scheme val="minor"/>
    </font>
    <font>
      <sz val="11"/>
      <name val="Calibri"/>
      <family val="2"/>
      <scheme val="minor"/>
    </font>
    <font>
      <i/>
      <sz val="11"/>
      <color theme="1"/>
      <name val="Calibri"/>
      <family val="2"/>
      <charset val="186"/>
      <scheme val="minor"/>
    </font>
    <font>
      <sz val="11"/>
      <color theme="1"/>
      <name val="Calibri"/>
      <family val="2"/>
      <charset val="186"/>
      <scheme val="minor"/>
    </font>
  </fonts>
  <fills count="4">
    <fill>
      <patternFill patternType="none"/>
    </fill>
    <fill>
      <patternFill patternType="gray125"/>
    </fill>
    <fill>
      <patternFill patternType="solid">
        <fgColor rgb="FF3DAC5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auto="1"/>
      </bottom>
      <diagonal/>
    </border>
    <border>
      <left style="thin">
        <color indexed="64"/>
      </left>
      <right style="thin">
        <color indexed="64"/>
      </right>
      <top/>
      <bottom/>
      <diagonal/>
    </border>
  </borders>
  <cellStyleXfs count="1">
    <xf numFmtId="0" fontId="0" fillId="0" borderId="0"/>
  </cellStyleXfs>
  <cellXfs count="81">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0" xfId="0" applyFill="1" applyBorder="1"/>
    <xf numFmtId="0" fontId="0" fillId="0" borderId="0" xfId="0" applyFill="1"/>
    <xf numFmtId="0" fontId="0" fillId="0" borderId="1" xfId="0" applyFill="1" applyBorder="1"/>
    <xf numFmtId="0" fontId="0" fillId="0" borderId="12" xfId="0" applyFill="1" applyBorder="1"/>
    <xf numFmtId="0" fontId="0" fillId="0" borderId="10" xfId="0"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4" fillId="0" borderId="0" xfId="0" applyFont="1"/>
    <xf numFmtId="0" fontId="2" fillId="2" borderId="1" xfId="0" applyFont="1" applyFill="1" applyBorder="1"/>
    <xf numFmtId="0" fontId="5" fillId="0" borderId="0" xfId="0" applyFont="1"/>
    <xf numFmtId="0" fontId="6" fillId="0" borderId="0" xfId="0" applyFont="1"/>
    <xf numFmtId="0" fontId="7" fillId="0" borderId="0" xfId="0" applyFont="1"/>
    <xf numFmtId="0" fontId="8" fillId="0" borderId="0" xfId="0" applyFont="1"/>
    <xf numFmtId="0" fontId="0" fillId="0" borderId="16" xfId="0" applyBorder="1"/>
    <xf numFmtId="0" fontId="0" fillId="0" borderId="17" xfId="0" applyBorder="1"/>
    <xf numFmtId="0" fontId="0" fillId="0" borderId="18" xfId="0" applyBorder="1" applyAlignment="1">
      <alignment wrapText="1"/>
    </xf>
    <xf numFmtId="0" fontId="1" fillId="0" borderId="19" xfId="0" applyFont="1" applyBorder="1" applyAlignment="1">
      <alignment horizontal="left" vertical="top"/>
    </xf>
    <xf numFmtId="0" fontId="1" fillId="0" borderId="20" xfId="0" applyFont="1" applyBorder="1"/>
    <xf numFmtId="0" fontId="3" fillId="2" borderId="10" xfId="0" applyFont="1" applyFill="1" applyBorder="1"/>
    <xf numFmtId="0" fontId="0" fillId="2" borderId="14" xfId="0" applyFill="1" applyBorder="1"/>
    <xf numFmtId="0" fontId="3" fillId="2" borderId="12" xfId="0" applyFont="1" applyFill="1" applyBorder="1"/>
    <xf numFmtId="0" fontId="3" fillId="2" borderId="13" xfId="0" applyFont="1" applyFill="1" applyBorder="1"/>
    <xf numFmtId="0" fontId="3" fillId="2" borderId="1" xfId="0" applyFont="1" applyFill="1" applyBorder="1"/>
    <xf numFmtId="0" fontId="4" fillId="0" borderId="0" xfId="0" applyFont="1" applyBorder="1"/>
    <xf numFmtId="0" fontId="2" fillId="2" borderId="13" xfId="0" applyFont="1" applyFill="1" applyBorder="1"/>
    <xf numFmtId="14" fontId="0" fillId="0" borderId="3" xfId="0" applyNumberFormat="1" applyBorder="1"/>
    <xf numFmtId="0" fontId="0" fillId="3" borderId="10" xfId="0" applyFill="1" applyBorder="1"/>
    <xf numFmtId="0" fontId="7" fillId="0" borderId="0" xfId="0" applyFont="1" applyFill="1" applyBorder="1"/>
    <xf numFmtId="14" fontId="0" fillId="0" borderId="0" xfId="0" applyNumberFormat="1" applyBorder="1"/>
    <xf numFmtId="0" fontId="2" fillId="0" borderId="0" xfId="0" applyFont="1" applyFill="1" applyBorder="1"/>
    <xf numFmtId="164" fontId="0" fillId="0" borderId="0" xfId="0" applyNumberFormat="1"/>
    <xf numFmtId="0" fontId="10" fillId="0" borderId="1" xfId="0" applyFont="1" applyBorder="1"/>
    <xf numFmtId="166" fontId="0" fillId="0" borderId="0" xfId="0" applyNumberFormat="1"/>
    <xf numFmtId="165" fontId="0" fillId="0" borderId="0" xfId="0" applyNumberFormat="1"/>
    <xf numFmtId="2" fontId="0" fillId="0" borderId="0" xfId="0" applyNumberFormat="1"/>
    <xf numFmtId="164" fontId="0" fillId="0" borderId="0" xfId="0" applyNumberFormat="1" applyFill="1" applyBorder="1"/>
    <xf numFmtId="0" fontId="0" fillId="0" borderId="1" xfId="0" applyFont="1" applyBorder="1"/>
    <xf numFmtId="0" fontId="14" fillId="0" borderId="1" xfId="0" applyFont="1" applyFill="1" applyBorder="1"/>
    <xf numFmtId="167" fontId="0" fillId="0" borderId="1" xfId="0" applyNumberFormat="1" applyBorder="1"/>
    <xf numFmtId="167" fontId="0" fillId="0" borderId="1" xfId="0" applyNumberFormat="1" applyFill="1" applyBorder="1"/>
    <xf numFmtId="167" fontId="10" fillId="0" borderId="1" xfId="0" applyNumberFormat="1" applyFont="1" applyBorder="1"/>
    <xf numFmtId="167" fontId="0" fillId="0" borderId="1" xfId="0" applyNumberFormat="1" applyFont="1" applyBorder="1"/>
    <xf numFmtId="167" fontId="12" fillId="0" borderId="1" xfId="0" applyNumberFormat="1" applyFont="1" applyBorder="1"/>
    <xf numFmtId="0" fontId="0" fillId="0" borderId="1" xfId="0" applyBorder="1" applyAlignment="1">
      <alignment vertical="top" wrapText="1"/>
    </xf>
    <xf numFmtId="0" fontId="0" fillId="0" borderId="1" xfId="0" applyBorder="1" applyAlignment="1">
      <alignment wrapText="1"/>
    </xf>
    <xf numFmtId="0" fontId="0" fillId="0" borderId="0" xfId="0" applyAlignment="1">
      <alignment vertical="top" wrapText="1"/>
    </xf>
    <xf numFmtId="0" fontId="0" fillId="0" borderId="14" xfId="0" applyBorder="1" applyAlignment="1">
      <alignment wrapText="1"/>
    </xf>
    <xf numFmtId="0" fontId="7" fillId="0" borderId="1" xfId="0" applyFont="1" applyBorder="1" applyAlignment="1">
      <alignment wrapText="1"/>
    </xf>
    <xf numFmtId="0" fontId="0" fillId="0" borderId="1" xfId="0" applyBorder="1" applyAlignment="1">
      <alignment vertical="top"/>
    </xf>
    <xf numFmtId="0" fontId="0" fillId="0" borderId="1" xfId="0" applyFill="1" applyBorder="1" applyAlignment="1">
      <alignment vertical="top"/>
    </xf>
    <xf numFmtId="164" fontId="14" fillId="0" borderId="1" xfId="0" applyNumberFormat="1" applyFont="1" applyBorder="1"/>
    <xf numFmtId="14" fontId="0" fillId="0" borderId="0" xfId="0" applyNumberFormat="1" applyBorder="1" applyAlignment="1">
      <alignment horizontal="right"/>
    </xf>
    <xf numFmtId="0" fontId="1" fillId="0" borderId="21" xfId="0" applyFont="1" applyBorder="1" applyAlignment="1">
      <alignment horizontal="left" vertical="top"/>
    </xf>
    <xf numFmtId="0" fontId="1" fillId="0" borderId="15" xfId="0" applyFont="1" applyBorder="1" applyAlignment="1">
      <alignment horizontal="left" vertical="top"/>
    </xf>
    <xf numFmtId="0" fontId="1" fillId="0" borderId="22" xfId="0" applyFont="1" applyBorder="1" applyAlignment="1">
      <alignment horizontal="left" vertical="top"/>
    </xf>
    <xf numFmtId="0" fontId="1" fillId="0" borderId="20" xfId="0" applyFont="1" applyBorder="1" applyAlignment="1">
      <alignment horizontal="left" vertical="top"/>
    </xf>
    <xf numFmtId="0" fontId="1" fillId="0" borderId="1" xfId="0" applyFont="1" applyBorder="1" applyAlignment="1">
      <alignment horizontal="left" vertical="top"/>
    </xf>
    <xf numFmtId="0" fontId="1" fillId="0" borderId="23" xfId="0" applyFont="1" applyBorder="1" applyAlignment="1">
      <alignment horizontal="left" vertical="top"/>
    </xf>
    <xf numFmtId="0" fontId="3" fillId="2" borderId="10" xfId="0" applyFont="1" applyFill="1" applyBorder="1" applyAlignment="1">
      <alignment horizontal="center"/>
    </xf>
    <xf numFmtId="0" fontId="3" fillId="2" borderId="12" xfId="0" applyFont="1" applyFill="1" applyBorder="1" applyAlignment="1">
      <alignment horizontal="center"/>
    </xf>
    <xf numFmtId="0" fontId="0" fillId="0" borderId="1" xfId="0" applyBorder="1" applyAlignment="1">
      <alignment horizontal="center" vertical="center" textRotation="90"/>
    </xf>
    <xf numFmtId="0" fontId="3" fillId="2" borderId="1" xfId="0" applyFont="1" applyFill="1" applyBorder="1" applyAlignment="1">
      <alignment horizontal="left" vertical="top"/>
    </xf>
    <xf numFmtId="0" fontId="0" fillId="0" borderId="13" xfId="0" applyBorder="1" applyAlignment="1">
      <alignment horizontal="center" vertical="center" textRotation="90"/>
    </xf>
    <xf numFmtId="0" fontId="0" fillId="0" borderId="24" xfId="0" applyBorder="1" applyAlignment="1">
      <alignment horizontal="center" vertical="center" textRotation="90"/>
    </xf>
    <xf numFmtId="0" fontId="0" fillId="0" borderId="14" xfId="0" applyBorder="1" applyAlignment="1">
      <alignment horizontal="center" vertical="center" textRotation="90"/>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cellXfs>
  <cellStyles count="1">
    <cellStyle name="Standard" xfId="0" builtinId="0"/>
  </cellStyles>
  <dxfs count="0"/>
  <tableStyles count="0" defaultTableStyle="TableStyleMedium2" defaultPivotStyle="PivotStyleLight16"/>
  <colors>
    <mruColors>
      <color rgb="FF3DAC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1</xdr:row>
      <xdr:rowOff>19052</xdr:rowOff>
    </xdr:from>
    <xdr:to>
      <xdr:col>8</xdr:col>
      <xdr:colOff>400050</xdr:colOff>
      <xdr:row>6</xdr:row>
      <xdr:rowOff>173580</xdr:rowOff>
    </xdr:to>
    <xdr:pic>
      <xdr:nvPicPr>
        <xdr:cNvPr id="3" name="Grafik 2">
          <a:extLst>
            <a:ext uri="{FF2B5EF4-FFF2-40B4-BE49-F238E27FC236}">
              <a16:creationId xmlns:a16="http://schemas.microsoft.com/office/drawing/2014/main" id="{4F169C6C-D5A4-4595-B134-47E7E499B3E2}"/>
            </a:ext>
          </a:extLst>
        </xdr:cNvPr>
        <xdr:cNvPicPr>
          <a:picLocks noChangeAspect="1"/>
        </xdr:cNvPicPr>
      </xdr:nvPicPr>
      <xdr:blipFill>
        <a:blip xmlns:r="http://schemas.openxmlformats.org/officeDocument/2006/relationships" r:embed="rId1"/>
        <a:stretch>
          <a:fillRect/>
        </a:stretch>
      </xdr:blipFill>
      <xdr:spPr>
        <a:xfrm>
          <a:off x="1377950" y="200027"/>
          <a:ext cx="7781925" cy="1056228"/>
        </a:xfrm>
        <a:prstGeom prst="rect">
          <a:avLst/>
        </a:prstGeom>
      </xdr:spPr>
    </xdr:pic>
    <xdr:clientData/>
  </xdr:twoCellAnchor>
  <xdr:twoCellAnchor>
    <xdr:from>
      <xdr:col>0</xdr:col>
      <xdr:colOff>755649</xdr:colOff>
      <xdr:row>21</xdr:row>
      <xdr:rowOff>50800</xdr:rowOff>
    </xdr:from>
    <xdr:to>
      <xdr:col>9</xdr:col>
      <xdr:colOff>41274</xdr:colOff>
      <xdr:row>27</xdr:row>
      <xdr:rowOff>47626</xdr:rowOff>
    </xdr:to>
    <xdr:sp macro="" textlink="">
      <xdr:nvSpPr>
        <xdr:cNvPr id="4" name="Textfeld 3">
          <a:extLst>
            <a:ext uri="{FF2B5EF4-FFF2-40B4-BE49-F238E27FC236}">
              <a16:creationId xmlns:a16="http://schemas.microsoft.com/office/drawing/2014/main" id="{1D614C74-D59B-423C-952D-3BE68F2088EB}"/>
            </a:ext>
          </a:extLst>
        </xdr:cNvPr>
        <xdr:cNvSpPr txBox="1"/>
      </xdr:nvSpPr>
      <xdr:spPr>
        <a:xfrm>
          <a:off x="755649" y="4375150"/>
          <a:ext cx="8048625" cy="108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solidFill>
                <a:srgbClr val="3DAC50"/>
              </a:solidFill>
            </a:rPr>
            <a:t>Disclaimer:</a:t>
          </a: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mn-lt"/>
              <a:ea typeface="+mn-ea"/>
              <a:cs typeface="+mn-cs"/>
            </a:rPr>
            <a:t>This document reflects only the authors’ view and not those of the European Community. This work may rely on data from sources external to the members of the ONEforest project consortium. Members of the Consortium do not accept liability for loss or damage suffered by any third party because of errors or inaccuracies in such data. The information in this document is provided “as is” and no guarantee or warranty is given that the information is fit for any particular purpose. The user thereof uses the information at its sole risk and neither the European Community nor any member of the ONEforest Consortium is liable for any use that may be made of the information.</a:t>
          </a:r>
          <a:endParaRPr lang="de-DE" sz="1050">
            <a:solidFill>
              <a:schemeClr val="dk1"/>
            </a:solidFill>
            <a:effectLst/>
            <a:latin typeface="+mn-lt"/>
            <a:ea typeface="+mn-ea"/>
            <a:cs typeface="+mn-cs"/>
          </a:endParaRPr>
        </a:p>
        <a:p>
          <a:endParaRPr lang="de-D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79934</xdr:colOff>
      <xdr:row>15</xdr:row>
      <xdr:rowOff>608105</xdr:rowOff>
    </xdr:from>
    <xdr:ext cx="1925919" cy="383054"/>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1F916C74-EE76-469F-A65C-023272535CC0}"/>
                </a:ext>
              </a:extLst>
            </xdr:cNvPr>
            <xdr:cNvSpPr txBox="1"/>
          </xdr:nvSpPr>
          <xdr:spPr>
            <a:xfrm>
              <a:off x="4531284" y="4313330"/>
              <a:ext cx="1925919" cy="383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panose="02040503050406030204" pitchFamily="18" charset="0"/>
                      </a:rPr>
                      <m:t>𝑆𝐷𝐼</m:t>
                    </m:r>
                    <m:r>
                      <a:rPr lang="de-DE" sz="1200" b="0" i="1">
                        <a:latin typeface="Cambria Math" panose="02040503050406030204" pitchFamily="18" charset="0"/>
                      </a:rPr>
                      <m:t> =</m:t>
                    </m:r>
                    <m:r>
                      <a:rPr lang="de-DE" sz="1200" b="0" i="1">
                        <a:latin typeface="Cambria Math" panose="02040503050406030204" pitchFamily="18" charset="0"/>
                        <a:ea typeface="Cambria Math" panose="02040503050406030204" pitchFamily="18" charset="0"/>
                      </a:rPr>
                      <m:t>𝑁</m:t>
                    </m:r>
                    <m:r>
                      <a:rPr lang="de-DE" sz="1200" b="0" i="1">
                        <a:latin typeface="Cambria Math" panose="02040503050406030204" pitchFamily="18" charset="0"/>
                        <a:ea typeface="Cambria Math" panose="02040503050406030204" pitchFamily="18" charset="0"/>
                      </a:rPr>
                      <m:t> ∗(</m:t>
                    </m:r>
                    <m:sSup>
                      <m:sSupPr>
                        <m:ctrlPr>
                          <a:rPr lang="de-DE" sz="1200" b="0" i="1">
                            <a:latin typeface="Cambria Math" panose="02040503050406030204" pitchFamily="18" charset="0"/>
                            <a:ea typeface="Cambria Math" panose="02040503050406030204" pitchFamily="18" charset="0"/>
                          </a:rPr>
                        </m:ctrlPr>
                      </m:sSupPr>
                      <m:e>
                        <m:f>
                          <m:fPr>
                            <m:ctrlPr>
                              <a:rPr lang="de-DE" sz="1200" b="0" i="1">
                                <a:latin typeface="Cambria Math" panose="02040503050406030204" pitchFamily="18" charset="0"/>
                                <a:ea typeface="Cambria Math" panose="02040503050406030204" pitchFamily="18" charset="0"/>
                              </a:rPr>
                            </m:ctrlPr>
                          </m:fPr>
                          <m:num>
                            <m:r>
                              <a:rPr lang="de-DE" sz="1200" b="0" i="1">
                                <a:latin typeface="Cambria Math" panose="02040503050406030204" pitchFamily="18" charset="0"/>
                                <a:ea typeface="Cambria Math" panose="02040503050406030204" pitchFamily="18" charset="0"/>
                              </a:rPr>
                              <m:t>25</m:t>
                            </m:r>
                          </m:num>
                          <m:den>
                            <m:r>
                              <a:rPr lang="de-DE" sz="1200" b="0" i="1">
                                <a:latin typeface="Cambria Math" panose="02040503050406030204" pitchFamily="18" charset="0"/>
                                <a:ea typeface="Cambria Math" panose="02040503050406030204" pitchFamily="18" charset="0"/>
                              </a:rPr>
                              <m:t>𝑑𝑔</m:t>
                            </m:r>
                          </m:den>
                        </m:f>
                        <m:r>
                          <a:rPr lang="de-DE" sz="1200" b="0" i="1">
                            <a:latin typeface="Cambria Math" panose="02040503050406030204" pitchFamily="18" charset="0"/>
                            <a:ea typeface="Cambria Math" panose="02040503050406030204" pitchFamily="18" charset="0"/>
                          </a:rPr>
                          <m:t>)</m:t>
                        </m:r>
                      </m:e>
                      <m:sup>
                        <m:r>
                          <a:rPr lang="de-DE" sz="1200" b="0" i="1">
                            <a:latin typeface="Cambria Math" panose="02040503050406030204" pitchFamily="18" charset="0"/>
                            <a:ea typeface="Cambria Math" panose="02040503050406030204" pitchFamily="18" charset="0"/>
                          </a:rPr>
                          <m:t>−1,605</m:t>
                        </m:r>
                      </m:sup>
                    </m:sSup>
                  </m:oMath>
                </m:oMathPara>
              </a14:m>
              <a:endParaRPr lang="de-DE" sz="1100"/>
            </a:p>
          </xdr:txBody>
        </xdr:sp>
      </mc:Choice>
      <mc:Fallback xmlns="">
        <xdr:sp macro="" textlink="">
          <xdr:nvSpPr>
            <xdr:cNvPr id="2" name="Textfeld 1">
              <a:extLst>
                <a:ext uri="{FF2B5EF4-FFF2-40B4-BE49-F238E27FC236}">
                  <a16:creationId xmlns:a16="http://schemas.microsoft.com/office/drawing/2014/main" id="{1F916C74-EE76-469F-A65C-023272535CC0}"/>
                </a:ext>
              </a:extLst>
            </xdr:cNvPr>
            <xdr:cNvSpPr txBox="1"/>
          </xdr:nvSpPr>
          <xdr:spPr>
            <a:xfrm>
              <a:off x="4531284" y="4313330"/>
              <a:ext cx="1925919" cy="383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de-DE" sz="1200" b="0" i="0">
                  <a:latin typeface="Cambria Math" panose="02040503050406030204" pitchFamily="18" charset="0"/>
                </a:rPr>
                <a:t>𝑆𝐷𝐼 =</a:t>
              </a:r>
              <a:r>
                <a:rPr lang="de-DE" sz="1200" b="0" i="0">
                  <a:latin typeface="Cambria Math" panose="02040503050406030204" pitchFamily="18" charset="0"/>
                  <a:ea typeface="Cambria Math" panose="02040503050406030204" pitchFamily="18" charset="0"/>
                </a:rPr>
                <a:t>𝑁 ∗(〖25/𝑑𝑔)〗^(−1,605)</a:t>
              </a:r>
              <a:endParaRPr lang="de-DE" sz="110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E21"/>
  <sheetViews>
    <sheetView workbookViewId="0">
      <selection activeCell="C13" sqref="C13"/>
    </sheetView>
  </sheetViews>
  <sheetFormatPr baseColWidth="10" defaultColWidth="11.453125" defaultRowHeight="14.5" x14ac:dyDescent="0.35"/>
  <cols>
    <col min="3" max="3" width="43.81640625" customWidth="1"/>
    <col min="4" max="4" width="5.26953125" customWidth="1"/>
  </cols>
  <sheetData>
    <row r="10" spans="2:3" ht="23.5" x14ac:dyDescent="0.55000000000000004">
      <c r="B10" s="23" t="s">
        <v>105</v>
      </c>
    </row>
    <row r="11" spans="2:3" ht="26" x14ac:dyDescent="0.6">
      <c r="B11" s="22" t="s">
        <v>162</v>
      </c>
    </row>
    <row r="13" spans="2:3" ht="15.5" x14ac:dyDescent="0.35">
      <c r="B13" s="25" t="s">
        <v>52</v>
      </c>
      <c r="C13" s="24" t="s">
        <v>174</v>
      </c>
    </row>
    <row r="15" spans="2:3" ht="15.5" x14ac:dyDescent="0.35">
      <c r="B15" s="25" t="s">
        <v>43</v>
      </c>
      <c r="C15" s="24" t="s">
        <v>51</v>
      </c>
    </row>
    <row r="16" spans="2:3" ht="15" thickBot="1" x14ac:dyDescent="0.4">
      <c r="B16" s="5"/>
      <c r="C16" s="5"/>
    </row>
    <row r="17" spans="2:5" ht="15" thickTop="1" x14ac:dyDescent="0.35">
      <c r="B17" s="65" t="s">
        <v>44</v>
      </c>
      <c r="C17" s="66"/>
      <c r="D17" s="67"/>
      <c r="E17" s="26"/>
    </row>
    <row r="18" spans="2:5" x14ac:dyDescent="0.35">
      <c r="B18" s="68" t="s">
        <v>45</v>
      </c>
      <c r="C18" s="69"/>
      <c r="D18" s="70"/>
      <c r="E18" s="26"/>
    </row>
    <row r="19" spans="2:5" x14ac:dyDescent="0.35">
      <c r="B19" s="30" t="s">
        <v>46</v>
      </c>
      <c r="C19" s="11" t="s">
        <v>47</v>
      </c>
      <c r="D19" s="10" t="s">
        <v>50</v>
      </c>
      <c r="E19" s="26"/>
    </row>
    <row r="20" spans="2:5" ht="29.5" thickBot="1" x14ac:dyDescent="0.4">
      <c r="B20" s="29" t="s">
        <v>48</v>
      </c>
      <c r="C20" s="28" t="s">
        <v>49</v>
      </c>
      <c r="D20" s="1"/>
      <c r="E20" s="26"/>
    </row>
    <row r="21" spans="2:5" ht="15" thickTop="1" x14ac:dyDescent="0.35">
      <c r="D21" s="27"/>
    </row>
  </sheetData>
  <mergeCells count="2">
    <mergeCell ref="B17:D17"/>
    <mergeCell ref="B18:D18"/>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8"/>
  <sheetViews>
    <sheetView workbookViewId="0">
      <selection activeCell="D18" sqref="D18"/>
    </sheetView>
  </sheetViews>
  <sheetFormatPr baseColWidth="10" defaultColWidth="11.453125" defaultRowHeight="14.5" x14ac:dyDescent="0.35"/>
  <cols>
    <col min="2" max="2" width="10.453125" customWidth="1"/>
    <col min="3" max="3" width="14.1796875" customWidth="1"/>
    <col min="4" max="4" width="34.1796875" bestFit="1" customWidth="1"/>
    <col min="5" max="5" width="45.54296875" bestFit="1" customWidth="1"/>
  </cols>
  <sheetData>
    <row r="2" spans="1:6" ht="18.5" x14ac:dyDescent="0.45">
      <c r="B2" s="20" t="s">
        <v>42</v>
      </c>
    </row>
    <row r="4" spans="1:6" x14ac:dyDescent="0.35">
      <c r="B4" s="17" t="s">
        <v>38</v>
      </c>
      <c r="C4" s="18" t="s">
        <v>39</v>
      </c>
      <c r="D4" s="18" t="s">
        <v>40</v>
      </c>
      <c r="E4" s="19" t="s">
        <v>41</v>
      </c>
    </row>
    <row r="5" spans="1:6" x14ac:dyDescent="0.35">
      <c r="B5" s="1" t="s">
        <v>97</v>
      </c>
      <c r="C5" s="38">
        <v>44622</v>
      </c>
      <c r="D5" s="2" t="s">
        <v>98</v>
      </c>
      <c r="E5" s="3" t="s">
        <v>99</v>
      </c>
    </row>
    <row r="6" spans="1:6" x14ac:dyDescent="0.35">
      <c r="B6" s="4" t="s">
        <v>103</v>
      </c>
      <c r="C6" s="41">
        <v>44650</v>
      </c>
      <c r="D6" s="5" t="s">
        <v>104</v>
      </c>
      <c r="E6" s="6" t="s">
        <v>128</v>
      </c>
    </row>
    <row r="7" spans="1:6" x14ac:dyDescent="0.35">
      <c r="B7" s="4" t="s">
        <v>135</v>
      </c>
      <c r="C7" s="41">
        <v>44678</v>
      </c>
      <c r="D7" s="12" t="s">
        <v>136</v>
      </c>
      <c r="E7" s="6" t="s">
        <v>74</v>
      </c>
    </row>
    <row r="8" spans="1:6" x14ac:dyDescent="0.35">
      <c r="B8" s="4" t="s">
        <v>171</v>
      </c>
      <c r="C8" s="41">
        <v>44698</v>
      </c>
      <c r="D8" s="5" t="s">
        <v>172</v>
      </c>
      <c r="E8" s="6" t="s">
        <v>173</v>
      </c>
    </row>
    <row r="9" spans="1:6" x14ac:dyDescent="0.35">
      <c r="B9" s="4" t="s">
        <v>178</v>
      </c>
      <c r="C9" s="64" t="s">
        <v>188</v>
      </c>
      <c r="D9" s="12" t="s">
        <v>175</v>
      </c>
      <c r="E9" s="6" t="s">
        <v>177</v>
      </c>
    </row>
    <row r="10" spans="1:6" x14ac:dyDescent="0.35">
      <c r="B10" s="4" t="s">
        <v>180</v>
      </c>
      <c r="C10" s="41">
        <v>44701</v>
      </c>
      <c r="D10" s="12" t="s">
        <v>181</v>
      </c>
      <c r="E10" s="6" t="s">
        <v>173</v>
      </c>
    </row>
    <row r="11" spans="1:6" x14ac:dyDescent="0.35">
      <c r="B11" s="4" t="s">
        <v>182</v>
      </c>
      <c r="C11" s="41">
        <v>44704</v>
      </c>
      <c r="D11" s="12" t="s">
        <v>183</v>
      </c>
      <c r="E11" s="6" t="s">
        <v>184</v>
      </c>
    </row>
    <row r="12" spans="1:6" x14ac:dyDescent="0.35">
      <c r="B12" s="4" t="s">
        <v>187</v>
      </c>
      <c r="C12" s="41">
        <v>44711</v>
      </c>
      <c r="D12" s="12" t="s">
        <v>185</v>
      </c>
      <c r="E12" s="6" t="s">
        <v>186</v>
      </c>
    </row>
    <row r="13" spans="1:6" x14ac:dyDescent="0.35">
      <c r="B13" s="7"/>
      <c r="C13" s="8"/>
      <c r="D13" s="8"/>
      <c r="E13" s="9"/>
    </row>
    <row r="14" spans="1:6" x14ac:dyDescent="0.35">
      <c r="A14" s="5"/>
      <c r="B14" s="5"/>
      <c r="C14" s="5"/>
      <c r="D14" s="5"/>
      <c r="E14" s="5"/>
      <c r="F14" s="5"/>
    </row>
    <row r="15" spans="1:6" x14ac:dyDescent="0.35">
      <c r="A15" s="5"/>
      <c r="B15" s="5"/>
      <c r="C15" s="5"/>
      <c r="D15" s="5"/>
      <c r="E15" s="5"/>
      <c r="F15" s="5"/>
    </row>
    <row r="16" spans="1:6" x14ac:dyDescent="0.35">
      <c r="A16" s="5"/>
      <c r="B16" s="5"/>
      <c r="C16" s="5"/>
      <c r="D16" s="5"/>
      <c r="E16" s="5"/>
      <c r="F16" s="5"/>
    </row>
    <row r="17" spans="1:6" x14ac:dyDescent="0.35">
      <c r="A17" s="5"/>
      <c r="B17" s="5"/>
      <c r="C17" s="5"/>
      <c r="D17" s="5"/>
      <c r="E17" s="5"/>
      <c r="F17" s="5"/>
    </row>
    <row r="18" spans="1:6" x14ac:dyDescent="0.35">
      <c r="A18" s="5"/>
      <c r="B18" s="5"/>
      <c r="C18" s="5"/>
      <c r="D18" s="5"/>
      <c r="E18" s="5"/>
      <c r="F18" s="5"/>
    </row>
    <row r="19" spans="1:6" x14ac:dyDescent="0.35">
      <c r="A19" s="5"/>
      <c r="B19" s="5"/>
      <c r="C19" s="5"/>
      <c r="D19" s="5"/>
      <c r="E19" s="5"/>
      <c r="F19" s="5"/>
    </row>
    <row r="20" spans="1:6" x14ac:dyDescent="0.35">
      <c r="A20" s="5"/>
      <c r="B20" s="5"/>
      <c r="C20" s="5"/>
      <c r="D20" s="5"/>
      <c r="E20" s="5"/>
      <c r="F20" s="5"/>
    </row>
    <row r="21" spans="1:6" x14ac:dyDescent="0.35">
      <c r="A21" s="5"/>
      <c r="B21" s="5"/>
      <c r="C21" s="5"/>
      <c r="D21" s="5"/>
      <c r="E21" s="5"/>
      <c r="F21" s="5"/>
    </row>
    <row r="22" spans="1:6" x14ac:dyDescent="0.35">
      <c r="A22" s="5"/>
      <c r="B22" s="5"/>
      <c r="C22" s="5"/>
      <c r="D22" s="5"/>
      <c r="E22" s="5"/>
      <c r="F22" s="5"/>
    </row>
    <row r="23" spans="1:6" x14ac:dyDescent="0.35">
      <c r="A23" s="5"/>
      <c r="B23" s="5"/>
      <c r="C23" s="5"/>
      <c r="D23" s="5"/>
      <c r="E23" s="5"/>
      <c r="F23" s="5"/>
    </row>
    <row r="24" spans="1:6" x14ac:dyDescent="0.35">
      <c r="A24" s="5"/>
      <c r="B24" s="5"/>
      <c r="C24" s="5"/>
      <c r="D24" s="5"/>
      <c r="E24" s="5"/>
      <c r="F24" s="5"/>
    </row>
    <row r="25" spans="1:6" x14ac:dyDescent="0.35">
      <c r="A25" s="5"/>
      <c r="B25" s="5"/>
      <c r="C25" s="5"/>
      <c r="D25" s="5"/>
      <c r="E25" s="5"/>
      <c r="F25" s="5"/>
    </row>
    <row r="26" spans="1:6" x14ac:dyDescent="0.35">
      <c r="A26" s="5"/>
      <c r="B26" s="5"/>
      <c r="C26" s="5"/>
      <c r="D26" s="5"/>
      <c r="E26" s="5"/>
      <c r="F26" s="5"/>
    </row>
    <row r="27" spans="1:6" x14ac:dyDescent="0.35">
      <c r="A27" s="5"/>
      <c r="B27" s="5"/>
      <c r="C27" s="5"/>
      <c r="D27" s="5"/>
      <c r="E27" s="5"/>
      <c r="F27" s="5"/>
    </row>
    <row r="28" spans="1:6" x14ac:dyDescent="0.35">
      <c r="A28" s="5"/>
      <c r="B28" s="5"/>
      <c r="C28" s="5"/>
      <c r="D28" s="5"/>
      <c r="E28" s="5"/>
      <c r="F28" s="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zoomScale="85" zoomScaleNormal="85" workbookViewId="0">
      <selection activeCell="G16" sqref="G16"/>
    </sheetView>
  </sheetViews>
  <sheetFormatPr baseColWidth="10" defaultColWidth="11.453125" defaultRowHeight="14.5" x14ac:dyDescent="0.35"/>
  <cols>
    <col min="1" max="1" width="10.81640625" customWidth="1"/>
    <col min="2" max="2" width="4.81640625" customWidth="1"/>
    <col min="3" max="3" width="43.26953125" customWidth="1"/>
    <col min="4" max="4" width="47.26953125" customWidth="1"/>
    <col min="5" max="5" width="44.26953125" customWidth="1"/>
    <col min="6" max="6" width="50.453125" customWidth="1"/>
    <col min="7" max="7" width="5.1796875" customWidth="1"/>
    <col min="9" max="9" width="33.7265625" customWidth="1"/>
    <col min="10" max="10" width="20.7265625" customWidth="1"/>
  </cols>
  <sheetData>
    <row r="1" spans="2:10" x14ac:dyDescent="0.35">
      <c r="C1" s="5"/>
      <c r="D1" s="5"/>
      <c r="E1" s="5"/>
      <c r="F1" s="5"/>
    </row>
    <row r="2" spans="2:10" ht="18.5" x14ac:dyDescent="0.45">
      <c r="C2" s="36" t="s">
        <v>68</v>
      </c>
      <c r="D2" s="5"/>
      <c r="E2" s="5"/>
      <c r="F2" s="5"/>
      <c r="H2" s="20" t="s">
        <v>69</v>
      </c>
    </row>
    <row r="4" spans="2:10" x14ac:dyDescent="0.35">
      <c r="B4" s="74" t="s">
        <v>75</v>
      </c>
      <c r="C4" s="34" t="s">
        <v>1</v>
      </c>
      <c r="D4" s="71" t="s">
        <v>60</v>
      </c>
      <c r="E4" s="72"/>
      <c r="F4" s="34" t="s">
        <v>54</v>
      </c>
      <c r="H4" s="35" t="s">
        <v>63</v>
      </c>
      <c r="I4" s="35" t="s">
        <v>66</v>
      </c>
      <c r="J4" s="35" t="s">
        <v>67</v>
      </c>
    </row>
    <row r="5" spans="2:10" x14ac:dyDescent="0.35">
      <c r="B5" s="74"/>
      <c r="C5" s="32"/>
      <c r="D5" s="33" t="s">
        <v>61</v>
      </c>
      <c r="E5" s="31" t="s">
        <v>59</v>
      </c>
      <c r="F5" s="32"/>
      <c r="H5" s="11" t="s">
        <v>64</v>
      </c>
      <c r="I5" s="11" t="s">
        <v>119</v>
      </c>
      <c r="J5" s="11">
        <v>2020</v>
      </c>
    </row>
    <row r="6" spans="2:10" x14ac:dyDescent="0.35">
      <c r="B6" s="73" t="s">
        <v>73</v>
      </c>
      <c r="C6" s="11" t="s">
        <v>2</v>
      </c>
      <c r="D6" s="57"/>
      <c r="E6" s="57" t="s">
        <v>134</v>
      </c>
      <c r="F6" s="59"/>
      <c r="H6" s="11" t="s">
        <v>65</v>
      </c>
      <c r="I6" s="11" t="s">
        <v>163</v>
      </c>
      <c r="J6" s="11" t="s">
        <v>164</v>
      </c>
    </row>
    <row r="7" spans="2:10" x14ac:dyDescent="0.35">
      <c r="B7" s="73"/>
      <c r="C7" s="11" t="s">
        <v>4</v>
      </c>
      <c r="D7" s="57"/>
      <c r="E7" s="57"/>
      <c r="F7" s="57"/>
    </row>
    <row r="8" spans="2:10" x14ac:dyDescent="0.35">
      <c r="B8" s="73"/>
      <c r="C8" s="11" t="s">
        <v>55</v>
      </c>
      <c r="D8" s="57"/>
      <c r="E8" s="57"/>
      <c r="F8" s="57"/>
    </row>
    <row r="9" spans="2:10" x14ac:dyDescent="0.35">
      <c r="B9" s="73"/>
      <c r="C9" s="11" t="s">
        <v>7</v>
      </c>
      <c r="D9" s="57"/>
      <c r="E9" s="57"/>
      <c r="F9" s="57"/>
    </row>
    <row r="10" spans="2:10" x14ac:dyDescent="0.35">
      <c r="B10" s="73"/>
      <c r="C10" s="11" t="s">
        <v>8</v>
      </c>
      <c r="D10" s="57"/>
      <c r="E10" s="57"/>
      <c r="F10" s="57"/>
    </row>
    <row r="11" spans="2:10" x14ac:dyDescent="0.35">
      <c r="B11" s="73"/>
      <c r="C11" s="11" t="s">
        <v>9</v>
      </c>
      <c r="D11" s="57"/>
      <c r="E11" s="57" t="s">
        <v>129</v>
      </c>
      <c r="F11" s="57"/>
    </row>
    <row r="12" spans="2:10" x14ac:dyDescent="0.35">
      <c r="B12" s="73"/>
      <c r="C12" s="11" t="s">
        <v>11</v>
      </c>
      <c r="D12" s="57"/>
      <c r="E12" s="57"/>
      <c r="F12" s="57"/>
    </row>
    <row r="13" spans="2:10" x14ac:dyDescent="0.35">
      <c r="B13" s="73"/>
      <c r="C13" s="11" t="s">
        <v>12</v>
      </c>
      <c r="D13" s="57"/>
      <c r="E13" s="57"/>
      <c r="F13" s="57"/>
    </row>
    <row r="14" spans="2:10" x14ac:dyDescent="0.35">
      <c r="B14" s="73"/>
      <c r="C14" s="11" t="s">
        <v>58</v>
      </c>
      <c r="D14" s="57"/>
      <c r="E14" s="57"/>
      <c r="F14" s="57"/>
    </row>
    <row r="15" spans="2:10" x14ac:dyDescent="0.35">
      <c r="B15" s="73"/>
      <c r="C15" s="11" t="s">
        <v>13</v>
      </c>
      <c r="D15" s="57"/>
      <c r="E15" s="57"/>
      <c r="F15" s="57"/>
    </row>
    <row r="16" spans="2:10" ht="116" x14ac:dyDescent="0.35">
      <c r="B16" s="73"/>
      <c r="C16" s="61" t="s">
        <v>14</v>
      </c>
      <c r="D16" s="58" t="s">
        <v>179</v>
      </c>
      <c r="E16" s="56"/>
      <c r="F16" s="57"/>
    </row>
    <row r="17" spans="2:6" ht="333.5" x14ac:dyDescent="0.35">
      <c r="B17" s="73"/>
      <c r="C17" s="61" t="s">
        <v>127</v>
      </c>
      <c r="D17" s="57"/>
      <c r="E17" s="57" t="s">
        <v>133</v>
      </c>
      <c r="F17" s="56" t="s">
        <v>176</v>
      </c>
    </row>
    <row r="18" spans="2:6" x14ac:dyDescent="0.35">
      <c r="B18" s="73"/>
      <c r="C18" s="14" t="s">
        <v>71</v>
      </c>
      <c r="D18" s="57"/>
      <c r="E18" s="57" t="s">
        <v>130</v>
      </c>
      <c r="F18" s="57"/>
    </row>
    <row r="19" spans="2:6" x14ac:dyDescent="0.35">
      <c r="B19" s="73"/>
      <c r="C19" s="14" t="s">
        <v>102</v>
      </c>
      <c r="D19" s="57"/>
      <c r="E19" s="57"/>
      <c r="F19" s="57"/>
    </row>
    <row r="20" spans="2:6" x14ac:dyDescent="0.35">
      <c r="B20" s="73"/>
      <c r="C20" s="14" t="s">
        <v>16</v>
      </c>
      <c r="D20" s="57"/>
      <c r="E20" s="57"/>
      <c r="F20" s="57"/>
    </row>
    <row r="21" spans="2:6" x14ac:dyDescent="0.35">
      <c r="B21" s="73"/>
      <c r="C21" s="14" t="s">
        <v>72</v>
      </c>
      <c r="D21" s="57"/>
      <c r="E21" s="57"/>
      <c r="F21" s="57"/>
    </row>
    <row r="22" spans="2:6" x14ac:dyDescent="0.35">
      <c r="B22" s="73"/>
      <c r="C22" s="14" t="s">
        <v>30</v>
      </c>
      <c r="D22" s="57"/>
      <c r="E22" s="57"/>
      <c r="F22" s="57"/>
    </row>
    <row r="23" spans="2:6" x14ac:dyDescent="0.35">
      <c r="B23" s="73"/>
      <c r="C23" s="14" t="s">
        <v>31</v>
      </c>
      <c r="D23" s="57"/>
      <c r="E23" s="57"/>
      <c r="F23" s="57"/>
    </row>
    <row r="24" spans="2:6" x14ac:dyDescent="0.35">
      <c r="B24" s="73"/>
      <c r="C24" s="14" t="s">
        <v>32</v>
      </c>
      <c r="D24" s="57"/>
      <c r="E24" s="57"/>
      <c r="F24" s="57"/>
    </row>
    <row r="25" spans="2:6" x14ac:dyDescent="0.35">
      <c r="B25" s="73"/>
      <c r="C25" s="14" t="s">
        <v>33</v>
      </c>
      <c r="D25" s="57"/>
      <c r="E25" s="57"/>
      <c r="F25" s="57"/>
    </row>
    <row r="26" spans="2:6" x14ac:dyDescent="0.35">
      <c r="B26" s="73"/>
      <c r="C26" s="14" t="s">
        <v>34</v>
      </c>
      <c r="D26" s="57"/>
      <c r="E26" s="57"/>
      <c r="F26" s="57"/>
    </row>
    <row r="27" spans="2:6" x14ac:dyDescent="0.35">
      <c r="B27" s="73"/>
      <c r="C27" s="14" t="s">
        <v>35</v>
      </c>
      <c r="D27" s="57"/>
      <c r="E27" s="57"/>
      <c r="F27" s="57"/>
    </row>
    <row r="28" spans="2:6" x14ac:dyDescent="0.35">
      <c r="B28" s="73"/>
      <c r="C28" s="14" t="s">
        <v>36</v>
      </c>
      <c r="D28" s="57"/>
      <c r="E28" s="57"/>
      <c r="F28" s="57"/>
    </row>
    <row r="29" spans="2:6" ht="43.5" x14ac:dyDescent="0.35">
      <c r="B29" s="75" t="s">
        <v>74</v>
      </c>
      <c r="C29" s="62" t="s">
        <v>137</v>
      </c>
      <c r="D29" s="56"/>
      <c r="E29" s="57"/>
      <c r="F29" s="57" t="s">
        <v>85</v>
      </c>
    </row>
    <row r="30" spans="2:6" x14ac:dyDescent="0.35">
      <c r="B30" s="76"/>
      <c r="C30" s="62" t="s">
        <v>138</v>
      </c>
      <c r="D30" s="56" t="s">
        <v>165</v>
      </c>
      <c r="E30" s="57"/>
      <c r="F30" s="57"/>
    </row>
    <row r="31" spans="2:6" ht="29" x14ac:dyDescent="0.35">
      <c r="B31" s="76"/>
      <c r="C31" s="62" t="s">
        <v>139</v>
      </c>
      <c r="D31" s="56" t="s">
        <v>166</v>
      </c>
      <c r="E31" s="57"/>
      <c r="F31" s="57"/>
    </row>
    <row r="32" spans="2:6" x14ac:dyDescent="0.35">
      <c r="B32" s="76"/>
      <c r="C32" s="62" t="s">
        <v>140</v>
      </c>
      <c r="D32" s="56"/>
      <c r="E32" s="57"/>
      <c r="F32" s="57"/>
    </row>
    <row r="33" spans="2:6" x14ac:dyDescent="0.35">
      <c r="B33" s="76"/>
      <c r="C33" s="62" t="s">
        <v>141</v>
      </c>
      <c r="D33" s="56"/>
      <c r="E33" s="57"/>
      <c r="F33" s="57"/>
    </row>
    <row r="34" spans="2:6" x14ac:dyDescent="0.35">
      <c r="B34" s="76"/>
      <c r="C34" s="62" t="s">
        <v>142</v>
      </c>
      <c r="D34" s="56"/>
      <c r="E34" s="57"/>
      <c r="F34" s="57"/>
    </row>
    <row r="35" spans="2:6" ht="29" x14ac:dyDescent="0.35">
      <c r="B35" s="76"/>
      <c r="C35" s="62" t="s">
        <v>167</v>
      </c>
      <c r="D35" s="56" t="s">
        <v>168</v>
      </c>
      <c r="E35" s="57"/>
      <c r="F35" s="57"/>
    </row>
    <row r="36" spans="2:6" x14ac:dyDescent="0.35">
      <c r="B36" s="76"/>
      <c r="C36" s="62" t="s">
        <v>144</v>
      </c>
      <c r="D36" s="56"/>
      <c r="E36" s="57"/>
      <c r="F36" s="57"/>
    </row>
    <row r="37" spans="2:6" x14ac:dyDescent="0.35">
      <c r="B37" s="76"/>
      <c r="C37" s="62" t="s">
        <v>145</v>
      </c>
      <c r="D37" s="57"/>
      <c r="E37" s="57"/>
      <c r="F37" s="57"/>
    </row>
    <row r="38" spans="2:6" x14ac:dyDescent="0.35">
      <c r="B38" s="76"/>
      <c r="C38" s="62" t="s">
        <v>146</v>
      </c>
      <c r="D38" s="57"/>
      <c r="E38" s="57"/>
      <c r="F38" s="60"/>
    </row>
    <row r="39" spans="2:6" x14ac:dyDescent="0.35">
      <c r="B39" s="76"/>
      <c r="C39" s="14" t="s">
        <v>147</v>
      </c>
      <c r="D39" s="57"/>
      <c r="E39" s="57"/>
      <c r="F39" s="57"/>
    </row>
    <row r="40" spans="2:6" x14ac:dyDescent="0.35">
      <c r="B40" s="76"/>
      <c r="C40" s="50" t="s">
        <v>148</v>
      </c>
      <c r="D40" s="57"/>
      <c r="E40" s="57"/>
      <c r="F40" s="57"/>
    </row>
    <row r="41" spans="2:6" x14ac:dyDescent="0.35">
      <c r="B41" s="76"/>
      <c r="C41" s="14" t="s">
        <v>149</v>
      </c>
      <c r="D41" s="57"/>
      <c r="E41" s="57"/>
      <c r="F41" s="57"/>
    </row>
    <row r="42" spans="2:6" x14ac:dyDescent="0.35">
      <c r="B42" s="76"/>
      <c r="C42" s="14" t="s">
        <v>150</v>
      </c>
      <c r="D42" s="57"/>
      <c r="E42" s="57"/>
      <c r="F42" s="57"/>
    </row>
    <row r="43" spans="2:6" x14ac:dyDescent="0.35">
      <c r="B43" s="76"/>
      <c r="C43" s="14" t="s">
        <v>151</v>
      </c>
      <c r="D43" s="57"/>
      <c r="E43" s="57"/>
      <c r="F43" s="57"/>
    </row>
    <row r="44" spans="2:6" x14ac:dyDescent="0.35">
      <c r="B44" s="76"/>
      <c r="C44" s="14" t="s">
        <v>152</v>
      </c>
      <c r="D44" s="57"/>
      <c r="E44" s="57"/>
      <c r="F44" s="57"/>
    </row>
    <row r="45" spans="2:6" x14ac:dyDescent="0.35">
      <c r="B45" s="76"/>
      <c r="C45" s="14" t="s">
        <v>153</v>
      </c>
      <c r="D45" s="57"/>
      <c r="E45" s="57"/>
      <c r="F45" s="57"/>
    </row>
    <row r="46" spans="2:6" x14ac:dyDescent="0.35">
      <c r="B46" s="76"/>
      <c r="C46" s="14" t="s">
        <v>154</v>
      </c>
      <c r="D46" s="57"/>
      <c r="E46" s="57"/>
      <c r="F46" s="57"/>
    </row>
    <row r="47" spans="2:6" x14ac:dyDescent="0.35">
      <c r="B47" s="77"/>
      <c r="C47" s="14" t="s">
        <v>155</v>
      </c>
      <c r="D47" s="57"/>
      <c r="E47" s="57"/>
      <c r="F47" s="57"/>
    </row>
  </sheetData>
  <mergeCells count="4">
    <mergeCell ref="D4:E4"/>
    <mergeCell ref="B6:B28"/>
    <mergeCell ref="B4:B5"/>
    <mergeCell ref="B29:B47"/>
  </mergeCell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K24"/>
  <sheetViews>
    <sheetView zoomScaleNormal="100" workbookViewId="0">
      <selection activeCell="B30" sqref="B30"/>
    </sheetView>
  </sheetViews>
  <sheetFormatPr baseColWidth="10" defaultColWidth="11.453125" defaultRowHeight="14.5" x14ac:dyDescent="0.35"/>
  <cols>
    <col min="2" max="2" width="42.81640625" customWidth="1"/>
    <col min="3" max="3" width="11.453125" customWidth="1"/>
    <col min="4" max="7" width="20.7265625" customWidth="1"/>
    <col min="8" max="8" width="22.453125" customWidth="1"/>
    <col min="9" max="10" width="20.7265625" customWidth="1"/>
  </cols>
  <sheetData>
    <row r="3" spans="2:11" x14ac:dyDescent="0.35">
      <c r="D3" s="78" t="s">
        <v>86</v>
      </c>
      <c r="E3" s="79"/>
      <c r="F3" s="79"/>
      <c r="G3" s="79"/>
      <c r="H3" s="79"/>
      <c r="I3" s="79"/>
      <c r="J3" s="80"/>
    </row>
    <row r="4" spans="2:11" x14ac:dyDescent="0.35">
      <c r="B4" s="37" t="s">
        <v>1</v>
      </c>
      <c r="C4" s="37" t="s">
        <v>0</v>
      </c>
      <c r="D4" s="37" t="s">
        <v>156</v>
      </c>
      <c r="E4" s="37" t="s">
        <v>157</v>
      </c>
      <c r="F4" s="37" t="s">
        <v>158</v>
      </c>
      <c r="G4" s="37" t="s">
        <v>159</v>
      </c>
      <c r="H4" s="37" t="s">
        <v>160</v>
      </c>
      <c r="I4" s="37" t="s">
        <v>161</v>
      </c>
      <c r="J4" s="21" t="s">
        <v>113</v>
      </c>
    </row>
    <row r="5" spans="2:11" x14ac:dyDescent="0.35">
      <c r="B5" s="11" t="s">
        <v>2</v>
      </c>
      <c r="C5" s="11" t="s">
        <v>3</v>
      </c>
      <c r="D5" s="51">
        <v>234.44597984202974</v>
      </c>
      <c r="E5" s="51">
        <v>210.88873186419866</v>
      </c>
      <c r="F5" s="51">
        <v>177.99032149320666</v>
      </c>
      <c r="G5" s="51">
        <v>232.40938963450918</v>
      </c>
      <c r="H5" s="51">
        <v>199.5997906607079</v>
      </c>
      <c r="I5" s="51">
        <v>148.05364347447326</v>
      </c>
      <c r="J5" s="51">
        <v>178.12622325427466</v>
      </c>
    </row>
    <row r="6" spans="2:11" x14ac:dyDescent="0.35">
      <c r="B6" s="11" t="s">
        <v>4</v>
      </c>
      <c r="C6" s="11" t="s">
        <v>5</v>
      </c>
      <c r="D6" s="51">
        <v>76.361000000000004</v>
      </c>
      <c r="E6" s="51">
        <v>54.192999999999998</v>
      </c>
      <c r="F6" s="51">
        <v>46.893999999999998</v>
      </c>
      <c r="G6" s="51">
        <v>42.222000000000001</v>
      </c>
      <c r="H6" s="51">
        <v>44.363</v>
      </c>
      <c r="I6" s="51">
        <v>26.850999999999999</v>
      </c>
      <c r="J6" s="51">
        <v>55.707999999999998</v>
      </c>
    </row>
    <row r="7" spans="2:11" x14ac:dyDescent="0.35">
      <c r="B7" s="11" t="s">
        <v>55</v>
      </c>
      <c r="C7" s="11" t="s">
        <v>6</v>
      </c>
      <c r="D7" s="51">
        <v>23.161270125223616</v>
      </c>
      <c r="E7" s="51">
        <v>20.699842890809112</v>
      </c>
      <c r="F7" s="51">
        <v>16.853721149317003</v>
      </c>
      <c r="G7" s="51">
        <v>20.733856502242155</v>
      </c>
      <c r="H7" s="51">
        <v>17.663903281519861</v>
      </c>
      <c r="I7" s="51">
        <v>11.872168763878609</v>
      </c>
      <c r="J7" s="51">
        <v>22.109333333333332</v>
      </c>
    </row>
    <row r="8" spans="2:11" x14ac:dyDescent="0.35">
      <c r="B8" s="11" t="s">
        <v>7</v>
      </c>
      <c r="C8" s="11" t="s">
        <v>56</v>
      </c>
      <c r="D8" s="51">
        <v>25.579000000000001</v>
      </c>
      <c r="E8" s="51">
        <v>24.623000000000001</v>
      </c>
      <c r="F8" s="51">
        <v>22.257000000000001</v>
      </c>
      <c r="G8" s="51">
        <v>26.257999999999999</v>
      </c>
      <c r="H8" s="51">
        <v>27.481000000000002</v>
      </c>
      <c r="I8" s="51">
        <v>22.306999999999999</v>
      </c>
      <c r="J8" s="51">
        <v>20.024999999999999</v>
      </c>
    </row>
    <row r="9" spans="2:11" x14ac:dyDescent="0.35">
      <c r="B9" s="11" t="s">
        <v>8</v>
      </c>
      <c r="C9" s="11" t="s">
        <v>76</v>
      </c>
      <c r="D9" s="51">
        <v>1196.0999999999999</v>
      </c>
      <c r="E9" s="51">
        <v>1323.9</v>
      </c>
      <c r="F9" s="51">
        <v>1386.1</v>
      </c>
      <c r="G9" s="51">
        <v>1226.3</v>
      </c>
      <c r="H9" s="51">
        <v>1763.2</v>
      </c>
      <c r="I9" s="51">
        <v>1867.8</v>
      </c>
      <c r="J9" s="51">
        <v>1270.8</v>
      </c>
    </row>
    <row r="10" spans="2:11" x14ac:dyDescent="0.35">
      <c r="B10" s="44" t="s">
        <v>9</v>
      </c>
      <c r="C10" s="44" t="s">
        <v>10</v>
      </c>
      <c r="D10" s="53"/>
      <c r="E10" s="53"/>
      <c r="F10" s="53"/>
      <c r="G10" s="53"/>
      <c r="H10" s="53"/>
      <c r="I10" s="53"/>
      <c r="J10" s="53"/>
      <c r="K10" t="s">
        <v>120</v>
      </c>
    </row>
    <row r="11" spans="2:11" x14ac:dyDescent="0.35">
      <c r="B11" s="11" t="s">
        <v>11</v>
      </c>
      <c r="C11" s="11" t="s">
        <v>10</v>
      </c>
      <c r="D11" s="51">
        <v>17.738550420168067</v>
      </c>
      <c r="E11" s="51">
        <v>15.851408450704223</v>
      </c>
      <c r="F11" s="51">
        <v>16.486721631590367</v>
      </c>
      <c r="G11" s="51">
        <v>16.391535433070864</v>
      </c>
      <c r="H11" s="51">
        <v>14.901692307692306</v>
      </c>
      <c r="I11" s="51">
        <v>12.258677685950413</v>
      </c>
      <c r="J11" s="51">
        <v>15.754771784232366</v>
      </c>
    </row>
    <row r="12" spans="2:11" x14ac:dyDescent="0.35">
      <c r="B12" s="11" t="s">
        <v>12</v>
      </c>
      <c r="C12" s="11" t="s">
        <v>131</v>
      </c>
      <c r="D12" s="54">
        <v>6.3307285620001714</v>
      </c>
      <c r="E12" s="54">
        <v>8.3966257514915892</v>
      </c>
      <c r="F12" s="55">
        <v>6.2447527081145431</v>
      </c>
      <c r="G12" s="55">
        <v>9.4012411288991586</v>
      </c>
      <c r="H12" s="55">
        <v>7.3384738381266965</v>
      </c>
      <c r="I12" s="55">
        <v>6.6677454820639008</v>
      </c>
      <c r="J12" s="55">
        <v>5.4455119094991753</v>
      </c>
    </row>
    <row r="13" spans="2:11" x14ac:dyDescent="0.35">
      <c r="B13" s="11" t="s">
        <v>58</v>
      </c>
      <c r="C13" s="11" t="s">
        <v>131</v>
      </c>
      <c r="D13" s="51">
        <v>3.7260493353179274</v>
      </c>
      <c r="E13" s="51">
        <v>8.3187345943777871</v>
      </c>
      <c r="F13" s="51">
        <v>3.0371300187487487</v>
      </c>
      <c r="G13" s="51">
        <v>6.5836540435873063</v>
      </c>
      <c r="H13" s="51">
        <v>4.9967072663448491</v>
      </c>
      <c r="I13" s="51">
        <v>4.4802337101327394</v>
      </c>
      <c r="J13" s="51">
        <v>1.1613612211392146</v>
      </c>
    </row>
    <row r="14" spans="2:11" x14ac:dyDescent="0.35">
      <c r="B14" s="11" t="s">
        <v>13</v>
      </c>
      <c r="C14" s="11" t="s">
        <v>3</v>
      </c>
      <c r="D14" s="51">
        <f>D23/D20</f>
        <v>6.5756872705974567</v>
      </c>
      <c r="E14" s="51">
        <f t="shared" ref="E14:J14" si="0">E23/E20</f>
        <v>10.152684758413116</v>
      </c>
      <c r="F14" s="51">
        <f t="shared" si="0"/>
        <v>2.6064005630695415</v>
      </c>
      <c r="G14" s="51">
        <f t="shared" si="0"/>
        <v>4.0640743342290104</v>
      </c>
      <c r="H14" s="51">
        <f t="shared" si="0"/>
        <v>4.4279073379515292</v>
      </c>
      <c r="I14" s="51">
        <f t="shared" si="0"/>
        <v>5.960985187144205</v>
      </c>
      <c r="J14" s="51">
        <f t="shared" si="0"/>
        <v>42.629825736878708</v>
      </c>
    </row>
    <row r="15" spans="2:11" x14ac:dyDescent="0.35">
      <c r="B15" s="11" t="s">
        <v>14</v>
      </c>
      <c r="C15" s="11" t="s">
        <v>53</v>
      </c>
      <c r="D15" s="63">
        <v>741.42738101026396</v>
      </c>
      <c r="E15" s="63">
        <v>745.94569643506327</v>
      </c>
      <c r="F15" s="63">
        <v>661.6683797072136</v>
      </c>
      <c r="G15" s="63">
        <v>702.78095988944392</v>
      </c>
      <c r="H15" s="63">
        <v>959.53931759734269</v>
      </c>
      <c r="I15" s="63">
        <v>792.38971220292785</v>
      </c>
      <c r="J15" s="63">
        <v>722.28148775437512</v>
      </c>
      <c r="K15" s="47"/>
    </row>
    <row r="16" spans="2:11" x14ac:dyDescent="0.35">
      <c r="B16" s="11" t="s">
        <v>127</v>
      </c>
      <c r="C16" s="49" t="s">
        <v>132</v>
      </c>
      <c r="D16" s="51">
        <v>61.436310325588053</v>
      </c>
      <c r="E16" s="51">
        <v>57.1135550350511</v>
      </c>
      <c r="F16" s="51">
        <v>57.515868097615616</v>
      </c>
      <c r="G16" s="51">
        <v>60.413508268210634</v>
      </c>
      <c r="H16" s="51">
        <v>55.589957681717465</v>
      </c>
      <c r="I16" s="51">
        <v>41.233990016354383</v>
      </c>
      <c r="J16" s="51">
        <v>60.942137376364684</v>
      </c>
    </row>
    <row r="17" spans="2:11" x14ac:dyDescent="0.35">
      <c r="B17" s="14" t="s">
        <v>71</v>
      </c>
      <c r="C17" s="14" t="s">
        <v>70</v>
      </c>
      <c r="D17" s="51">
        <v>71.828749756192707</v>
      </c>
      <c r="E17" s="51">
        <v>62.094463559587112</v>
      </c>
      <c r="F17" s="51">
        <v>65.557184750733143</v>
      </c>
      <c r="G17" s="51">
        <v>62.797653958944281</v>
      </c>
      <c r="H17" s="51">
        <v>60.714080459770116</v>
      </c>
      <c r="I17" s="51">
        <v>68.196486662329207</v>
      </c>
      <c r="J17" s="51">
        <v>57.093385214007782</v>
      </c>
    </row>
    <row r="19" spans="2:11" x14ac:dyDescent="0.35">
      <c r="B19" s="35" t="s">
        <v>101</v>
      </c>
      <c r="D19" s="46"/>
      <c r="E19" s="46"/>
      <c r="F19" s="46"/>
      <c r="G19" s="46"/>
      <c r="H19" s="46"/>
      <c r="I19" s="46"/>
      <c r="J19" s="46"/>
    </row>
    <row r="20" spans="2:11" x14ac:dyDescent="0.35">
      <c r="B20" s="11" t="s">
        <v>102</v>
      </c>
      <c r="C20" s="11" t="s">
        <v>106</v>
      </c>
      <c r="D20" s="51">
        <v>710.57515476636445</v>
      </c>
      <c r="E20" s="51">
        <v>438.76768618355817</v>
      </c>
      <c r="F20" s="51">
        <v>683.78591734997588</v>
      </c>
      <c r="G20" s="51">
        <v>151.46622560898086</v>
      </c>
      <c r="H20" s="51">
        <v>95.056189724765062</v>
      </c>
      <c r="I20" s="51">
        <v>210.09446604580251</v>
      </c>
      <c r="J20" s="51">
        <v>35.179360320552064</v>
      </c>
      <c r="K20" s="45"/>
    </row>
    <row r="21" spans="2:11" x14ac:dyDescent="0.35">
      <c r="B21" s="11" t="s">
        <v>116</v>
      </c>
      <c r="C21" s="14" t="s">
        <v>115</v>
      </c>
      <c r="D21" s="51">
        <v>3434.6899999999996</v>
      </c>
      <c r="E21" s="51">
        <v>6802.65</v>
      </c>
      <c r="F21" s="51">
        <v>3948.2</v>
      </c>
      <c r="G21" s="51">
        <v>1762.17</v>
      </c>
      <c r="H21" s="51">
        <v>584.29999999999995</v>
      </c>
      <c r="I21" s="51">
        <v>2351.17</v>
      </c>
      <c r="J21" s="51">
        <v>2698.67</v>
      </c>
    </row>
    <row r="22" spans="2:11" x14ac:dyDescent="0.35">
      <c r="B22" s="14" t="s">
        <v>117</v>
      </c>
      <c r="C22" s="14" t="s">
        <v>3</v>
      </c>
      <c r="D22" s="51">
        <f>D21/D20</f>
        <v>4.8336758989685169</v>
      </c>
      <c r="E22" s="51">
        <f t="shared" ref="E22:J22" si="1">E21/E20</f>
        <v>15.503990412717211</v>
      </c>
      <c r="F22" s="51">
        <f t="shared" si="1"/>
        <v>5.7740294145005455</v>
      </c>
      <c r="G22" s="51">
        <f t="shared" si="1"/>
        <v>11.634078771786045</v>
      </c>
      <c r="H22" s="51">
        <f t="shared" si="1"/>
        <v>6.1468906095630285</v>
      </c>
      <c r="I22" s="51">
        <f t="shared" si="1"/>
        <v>11.191013472422561</v>
      </c>
      <c r="J22" s="51">
        <f t="shared" si="1"/>
        <v>76.711741640834092</v>
      </c>
    </row>
    <row r="23" spans="2:11" x14ac:dyDescent="0.35">
      <c r="B23" s="14" t="s">
        <v>118</v>
      </c>
      <c r="C23" s="14" t="s">
        <v>115</v>
      </c>
      <c r="D23" s="51">
        <v>4672.5200000000004</v>
      </c>
      <c r="E23" s="51">
        <v>4454.67</v>
      </c>
      <c r="F23" s="51">
        <v>1782.22</v>
      </c>
      <c r="G23" s="51">
        <v>615.56999999999994</v>
      </c>
      <c r="H23" s="51">
        <v>420.9</v>
      </c>
      <c r="I23" s="51">
        <v>1252.3699999999999</v>
      </c>
      <c r="J23" s="51">
        <v>1499.69</v>
      </c>
    </row>
    <row r="24" spans="2:11" x14ac:dyDescent="0.35">
      <c r="B24" s="14" t="s">
        <v>124</v>
      </c>
      <c r="C24" s="14" t="s">
        <v>70</v>
      </c>
      <c r="D24" s="51">
        <v>71.789018590575012</v>
      </c>
      <c r="E24" s="51">
        <v>73.144542772861357</v>
      </c>
      <c r="F24" s="51">
        <v>73.117779783393502</v>
      </c>
      <c r="G24" s="51">
        <v>78.076576576576571</v>
      </c>
      <c r="H24" s="51">
        <v>76.27960526315789</v>
      </c>
      <c r="I24" s="51">
        <v>79.917456021650878</v>
      </c>
      <c r="J24" s="51">
        <v>75.760330578512395</v>
      </c>
    </row>
  </sheetData>
  <mergeCells count="1">
    <mergeCell ref="D3:J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70"/>
  <sheetViews>
    <sheetView tabSelected="1" zoomScale="85" zoomScaleNormal="85" workbookViewId="0">
      <selection activeCell="I51" sqref="I51"/>
    </sheetView>
  </sheetViews>
  <sheetFormatPr baseColWidth="10" defaultColWidth="11.453125" defaultRowHeight="14.5" x14ac:dyDescent="0.35"/>
  <cols>
    <col min="2" max="2" width="51.26953125" bestFit="1" customWidth="1"/>
    <col min="3" max="3" width="13.81640625" style="13" bestFit="1" customWidth="1"/>
    <col min="4" max="10" width="15" bestFit="1" customWidth="1"/>
  </cols>
  <sheetData>
    <row r="2" spans="1:16" x14ac:dyDescent="0.35">
      <c r="A2" s="5"/>
      <c r="B2" s="12"/>
      <c r="C2" s="40"/>
      <c r="D2" s="12"/>
      <c r="E2" s="12"/>
      <c r="F2" s="12"/>
      <c r="G2" s="12"/>
      <c r="H2" s="12"/>
      <c r="I2" s="12"/>
      <c r="J2" s="12"/>
      <c r="K2" s="12"/>
      <c r="L2" s="12"/>
      <c r="M2" s="12"/>
      <c r="N2" s="12"/>
      <c r="O2" s="13"/>
      <c r="P2" s="13"/>
    </row>
    <row r="3" spans="1:16" x14ac:dyDescent="0.35">
      <c r="A3" s="5"/>
      <c r="B3" s="21" t="s">
        <v>126</v>
      </c>
      <c r="C3" s="21" t="s">
        <v>17</v>
      </c>
      <c r="D3" s="21" t="s">
        <v>18</v>
      </c>
      <c r="E3" s="21" t="s">
        <v>19</v>
      </c>
      <c r="F3" s="21" t="s">
        <v>20</v>
      </c>
      <c r="G3" s="21" t="s">
        <v>21</v>
      </c>
      <c r="H3" s="21" t="s">
        <v>22</v>
      </c>
      <c r="I3" s="21" t="s">
        <v>23</v>
      </c>
      <c r="J3" s="21" t="s">
        <v>125</v>
      </c>
      <c r="K3" s="42"/>
      <c r="M3" s="12"/>
      <c r="N3" s="12"/>
      <c r="O3" s="13"/>
      <c r="P3" s="13"/>
    </row>
    <row r="4" spans="1:16" x14ac:dyDescent="0.35">
      <c r="A4" s="5"/>
      <c r="B4" s="21" t="s">
        <v>107</v>
      </c>
      <c r="C4" s="51">
        <v>80846.339063202569</v>
      </c>
      <c r="D4" s="51">
        <v>63569.408594584434</v>
      </c>
      <c r="E4" s="51">
        <v>120005.01338762209</v>
      </c>
      <c r="F4" s="51">
        <v>193604.83576663147</v>
      </c>
      <c r="G4" s="51">
        <v>130208.99530953336</v>
      </c>
      <c r="H4" s="51">
        <v>63864.671593703482</v>
      </c>
      <c r="I4" s="51">
        <v>32607.134352287139</v>
      </c>
      <c r="J4" s="51">
        <v>25868.756698800076</v>
      </c>
      <c r="K4" s="48"/>
      <c r="M4" s="12"/>
      <c r="N4" s="12"/>
      <c r="O4" s="13"/>
      <c r="P4" s="13"/>
    </row>
    <row r="5" spans="1:16" x14ac:dyDescent="0.35">
      <c r="A5" s="5"/>
      <c r="B5" s="21" t="s">
        <v>108</v>
      </c>
      <c r="C5" s="51">
        <v>121549.61646038914</v>
      </c>
      <c r="D5" s="51">
        <v>83244.042363113302</v>
      </c>
      <c r="E5" s="51">
        <v>98783.491931461962</v>
      </c>
      <c r="F5" s="51">
        <v>74003.792360739099</v>
      </c>
      <c r="G5" s="51">
        <v>37975.556785737368</v>
      </c>
      <c r="H5" s="51">
        <v>14290.375511499833</v>
      </c>
      <c r="I5" s="51">
        <v>6417.12324827671</v>
      </c>
      <c r="J5" s="51">
        <v>2503.687522340831</v>
      </c>
      <c r="K5" s="48"/>
      <c r="M5" s="12"/>
      <c r="N5" s="12"/>
      <c r="O5" s="13"/>
      <c r="P5" s="13"/>
    </row>
    <row r="6" spans="1:16" x14ac:dyDescent="0.35">
      <c r="A6" s="5"/>
      <c r="B6" s="21" t="s">
        <v>109</v>
      </c>
      <c r="C6" s="51">
        <v>177970.68421775033</v>
      </c>
      <c r="D6" s="51">
        <v>146205.5086831323</v>
      </c>
      <c r="E6" s="51">
        <v>184438.02204889691</v>
      </c>
      <c r="F6" s="51">
        <v>132940.39321203099</v>
      </c>
      <c r="G6" s="51">
        <v>36612.643186857094</v>
      </c>
      <c r="H6" s="51">
        <v>5099.2447287045543</v>
      </c>
      <c r="I6" s="51">
        <v>519.42127260363452</v>
      </c>
      <c r="J6" s="51">
        <v>0</v>
      </c>
      <c r="K6" s="48"/>
      <c r="M6" s="12"/>
      <c r="N6" s="12"/>
      <c r="O6" s="13"/>
      <c r="P6" s="13"/>
    </row>
    <row r="7" spans="1:16" x14ac:dyDescent="0.35">
      <c r="A7" s="5"/>
      <c r="B7" s="21" t="s">
        <v>110</v>
      </c>
      <c r="C7" s="51">
        <v>67557.563745015184</v>
      </c>
      <c r="D7" s="51">
        <v>13765.414830253017</v>
      </c>
      <c r="E7" s="51">
        <v>32154.686720906127</v>
      </c>
      <c r="F7" s="51">
        <v>28429.669129073412</v>
      </c>
      <c r="G7" s="51">
        <v>8056.8038547047354</v>
      </c>
      <c r="H7" s="51">
        <v>1502.0873290283814</v>
      </c>
      <c r="I7" s="51">
        <v>0</v>
      </c>
      <c r="J7" s="51">
        <v>0</v>
      </c>
      <c r="K7" s="48"/>
      <c r="M7" s="12"/>
      <c r="N7" s="12"/>
      <c r="O7" s="13"/>
      <c r="P7" s="13"/>
    </row>
    <row r="8" spans="1:16" x14ac:dyDescent="0.35">
      <c r="A8" s="5"/>
      <c r="B8" s="21" t="s">
        <v>111</v>
      </c>
      <c r="C8" s="51">
        <v>33505.801692337351</v>
      </c>
      <c r="D8" s="51">
        <v>14755.372876586582</v>
      </c>
      <c r="E8" s="51">
        <v>25857.850010030877</v>
      </c>
      <c r="F8" s="51">
        <v>15890.466558980843</v>
      </c>
      <c r="G8" s="51">
        <v>3912.0117536575476</v>
      </c>
      <c r="H8" s="51">
        <v>821.72589287927519</v>
      </c>
      <c r="I8" s="51">
        <v>312.96094029260388</v>
      </c>
      <c r="J8" s="51">
        <v>0</v>
      </c>
      <c r="K8" s="48"/>
      <c r="M8" s="12"/>
      <c r="N8" s="12"/>
      <c r="O8" s="13"/>
      <c r="P8" s="13"/>
    </row>
    <row r="9" spans="1:16" x14ac:dyDescent="0.35">
      <c r="A9" s="5"/>
      <c r="B9" s="21" t="s">
        <v>112</v>
      </c>
      <c r="C9" s="51">
        <v>104794.25104681573</v>
      </c>
      <c r="D9" s="51">
        <v>66113.405486034942</v>
      </c>
      <c r="E9" s="51">
        <v>35146.421181586258</v>
      </c>
      <c r="F9" s="51">
        <v>3883.907861219272</v>
      </c>
      <c r="G9" s="51">
        <v>156.48047014630194</v>
      </c>
      <c r="H9" s="51">
        <v>0</v>
      </c>
      <c r="I9" s="51">
        <v>0</v>
      </c>
      <c r="J9" s="51">
        <v>0</v>
      </c>
      <c r="K9" s="48"/>
      <c r="M9" s="12"/>
      <c r="N9" s="12"/>
      <c r="O9" s="13"/>
      <c r="P9" s="13"/>
    </row>
    <row r="10" spans="1:16" x14ac:dyDescent="0.35">
      <c r="A10" s="5"/>
      <c r="B10" s="21" t="s">
        <v>113</v>
      </c>
      <c r="C10" s="51">
        <v>9239.389359788398</v>
      </c>
      <c r="D10" s="51">
        <v>8138.7057327793082</v>
      </c>
      <c r="E10" s="51">
        <v>5042.3014856183172</v>
      </c>
      <c r="F10" s="51">
        <v>4090.8845790817859</v>
      </c>
      <c r="G10" s="51">
        <v>4527.3242583668361</v>
      </c>
      <c r="H10" s="51">
        <v>3201.8720840396004</v>
      </c>
      <c r="I10" s="51">
        <v>312.96094029260388</v>
      </c>
      <c r="J10" s="51">
        <v>625.92188058520776</v>
      </c>
      <c r="K10" s="48"/>
      <c r="M10" s="12"/>
      <c r="N10" s="12"/>
      <c r="O10" s="13"/>
      <c r="P10" s="13"/>
    </row>
    <row r="11" spans="1:16" x14ac:dyDescent="0.35">
      <c r="A11" s="5"/>
      <c r="B11" s="12"/>
      <c r="C11" s="12"/>
      <c r="D11" s="12"/>
      <c r="E11" s="12"/>
      <c r="F11" s="12"/>
      <c r="G11" s="12"/>
      <c r="H11" s="12"/>
      <c r="I11" s="12"/>
      <c r="J11" s="12"/>
      <c r="K11" s="12"/>
      <c r="L11" s="43"/>
      <c r="M11" s="12"/>
      <c r="N11" s="12"/>
      <c r="O11" s="13"/>
      <c r="P11" s="13"/>
    </row>
    <row r="12" spans="1:16" ht="16.5" x14ac:dyDescent="0.35">
      <c r="A12" s="5"/>
      <c r="B12" s="21" t="s">
        <v>114</v>
      </c>
      <c r="C12" s="21" t="s">
        <v>17</v>
      </c>
      <c r="D12" s="21" t="s">
        <v>18</v>
      </c>
      <c r="E12" s="21" t="s">
        <v>19</v>
      </c>
      <c r="F12" s="21" t="s">
        <v>20</v>
      </c>
      <c r="G12" s="21" t="s">
        <v>21</v>
      </c>
      <c r="H12" s="21" t="s">
        <v>22</v>
      </c>
      <c r="I12" s="21" t="s">
        <v>23</v>
      </c>
      <c r="J12" s="21" t="s">
        <v>125</v>
      </c>
      <c r="K12" s="42"/>
      <c r="M12" s="12"/>
      <c r="N12" s="12"/>
      <c r="O12" s="13"/>
      <c r="P12" s="13"/>
    </row>
    <row r="13" spans="1:16" x14ac:dyDescent="0.35">
      <c r="A13" s="5"/>
      <c r="B13" s="21" t="s">
        <v>107</v>
      </c>
      <c r="C13" s="51">
        <v>16.878467827145606</v>
      </c>
      <c r="D13" s="51">
        <v>118.4254820391636</v>
      </c>
      <c r="E13" s="51">
        <v>218.79974492662632</v>
      </c>
      <c r="F13" s="51">
        <v>289.2518028152848</v>
      </c>
      <c r="G13" s="51">
        <v>311.0740530881605</v>
      </c>
      <c r="H13" s="51">
        <v>296.05420717174997</v>
      </c>
      <c r="I13" s="51">
        <v>282.05116697851918</v>
      </c>
      <c r="J13" s="51">
        <v>264.10813912974061</v>
      </c>
      <c r="K13" s="12"/>
      <c r="M13" s="12"/>
      <c r="N13" s="12"/>
      <c r="O13" s="13"/>
      <c r="P13" s="13"/>
    </row>
    <row r="14" spans="1:16" x14ac:dyDescent="0.35">
      <c r="A14" s="5"/>
      <c r="B14" s="21" t="s">
        <v>108</v>
      </c>
      <c r="C14" s="51">
        <v>21.409118182457206</v>
      </c>
      <c r="D14" s="51">
        <v>199.92260356834799</v>
      </c>
      <c r="E14" s="51">
        <v>285.69578548740077</v>
      </c>
      <c r="F14" s="51">
        <v>325.37888766694721</v>
      </c>
      <c r="G14" s="51">
        <v>350.17717429876353</v>
      </c>
      <c r="H14" s="51">
        <v>335.07233500175749</v>
      </c>
      <c r="I14" s="51">
        <v>335.37152751462474</v>
      </c>
      <c r="J14" s="51">
        <v>298.20937499999997</v>
      </c>
      <c r="K14" s="12"/>
      <c r="M14" s="12"/>
      <c r="N14" s="12"/>
      <c r="O14" s="13"/>
      <c r="P14" s="13"/>
    </row>
    <row r="15" spans="1:16" x14ac:dyDescent="0.35">
      <c r="A15" s="5"/>
      <c r="B15" s="21" t="s">
        <v>109</v>
      </c>
      <c r="C15" s="51">
        <v>29.818329944709259</v>
      </c>
      <c r="D15" s="51">
        <v>159.82017710631402</v>
      </c>
      <c r="E15" s="51">
        <v>235.31266358764557</v>
      </c>
      <c r="F15" s="51">
        <v>278.30979039518331</v>
      </c>
      <c r="G15" s="51">
        <v>297.6910325768734</v>
      </c>
      <c r="H15" s="51">
        <v>308.47856363407607</v>
      </c>
      <c r="I15" s="51">
        <v>312.69019160089169</v>
      </c>
      <c r="J15" s="51">
        <v>0</v>
      </c>
      <c r="K15" s="12"/>
      <c r="M15" s="12"/>
      <c r="N15" s="12"/>
      <c r="O15" s="13"/>
      <c r="P15" s="13"/>
    </row>
    <row r="16" spans="1:16" x14ac:dyDescent="0.35">
      <c r="A16" s="5"/>
      <c r="B16" s="21" t="s">
        <v>110</v>
      </c>
      <c r="C16" s="51">
        <v>40.539914488538606</v>
      </c>
      <c r="D16" s="51">
        <v>232.70490429003891</v>
      </c>
      <c r="E16" s="51">
        <v>365.9836418525951</v>
      </c>
      <c r="F16" s="51">
        <v>453.88438700828215</v>
      </c>
      <c r="G16" s="51">
        <v>490.98404474086954</v>
      </c>
      <c r="H16" s="51">
        <v>421.06819984998748</v>
      </c>
      <c r="I16" s="51">
        <v>0</v>
      </c>
      <c r="J16" s="51">
        <v>0</v>
      </c>
      <c r="K16" s="12"/>
      <c r="M16" s="12"/>
      <c r="N16" s="12"/>
      <c r="O16" s="13"/>
      <c r="P16" s="13"/>
    </row>
    <row r="17" spans="1:16" x14ac:dyDescent="0.35">
      <c r="A17" s="5"/>
      <c r="B17" s="21" t="s">
        <v>111</v>
      </c>
      <c r="C17" s="51">
        <v>30.776006754115542</v>
      </c>
      <c r="D17" s="51">
        <v>218.67603575151679</v>
      </c>
      <c r="E17" s="51">
        <v>299.87276142611194</v>
      </c>
      <c r="F17" s="51">
        <v>336.21984786684686</v>
      </c>
      <c r="G17" s="51">
        <v>307.44880000000006</v>
      </c>
      <c r="H17" s="51">
        <v>399.18602612686391</v>
      </c>
      <c r="I17" s="51">
        <v>280.72000000000003</v>
      </c>
      <c r="J17" s="51">
        <v>0</v>
      </c>
      <c r="K17" s="12"/>
      <c r="M17" s="12"/>
      <c r="N17" s="12"/>
      <c r="O17" s="13"/>
      <c r="P17" s="13"/>
    </row>
    <row r="18" spans="1:16" x14ac:dyDescent="0.35">
      <c r="A18" s="5"/>
      <c r="B18" s="21" t="s">
        <v>112</v>
      </c>
      <c r="C18" s="51">
        <v>55.79293580484493</v>
      </c>
      <c r="D18" s="51">
        <v>213.30279239465025</v>
      </c>
      <c r="E18" s="51">
        <v>281.98781758975065</v>
      </c>
      <c r="F18" s="51">
        <v>312.15002304555935</v>
      </c>
      <c r="G18" s="51">
        <v>211.36</v>
      </c>
      <c r="H18" s="51">
        <v>0</v>
      </c>
      <c r="I18" s="51">
        <v>0</v>
      </c>
      <c r="J18" s="51">
        <v>0</v>
      </c>
      <c r="K18" s="12"/>
      <c r="M18" s="12"/>
      <c r="N18" s="12"/>
      <c r="O18" s="13"/>
      <c r="P18" s="13"/>
    </row>
    <row r="19" spans="1:16" x14ac:dyDescent="0.35">
      <c r="A19" s="5"/>
      <c r="B19" s="21" t="s">
        <v>113</v>
      </c>
      <c r="C19" s="51">
        <v>37.610831365907352</v>
      </c>
      <c r="D19" s="51">
        <v>150.44481077079848</v>
      </c>
      <c r="E19" s="51">
        <v>231.05076255617064</v>
      </c>
      <c r="F19" s="51">
        <v>277.91091465816987</v>
      </c>
      <c r="G19" s="51">
        <v>292.29729173723393</v>
      </c>
      <c r="H19" s="51">
        <v>263.74661002453354</v>
      </c>
      <c r="I19" s="51">
        <v>214.85999999999999</v>
      </c>
      <c r="J19" s="51">
        <v>251.565</v>
      </c>
      <c r="K19" s="48"/>
      <c r="M19" s="12"/>
      <c r="N19" s="12"/>
      <c r="O19" s="13"/>
      <c r="P19" s="13"/>
    </row>
    <row r="20" spans="1:16" x14ac:dyDescent="0.35">
      <c r="A20" s="5"/>
      <c r="B20" s="12"/>
      <c r="C20" s="12"/>
      <c r="D20" s="12"/>
      <c r="E20" s="12"/>
      <c r="F20" s="12"/>
      <c r="G20" s="12"/>
      <c r="H20" s="12"/>
      <c r="I20" s="12"/>
      <c r="J20" s="12"/>
      <c r="K20" s="12"/>
      <c r="L20" s="12"/>
      <c r="M20" s="12"/>
      <c r="N20" s="12"/>
      <c r="O20" s="13"/>
      <c r="P20" s="13"/>
    </row>
    <row r="21" spans="1:16" x14ac:dyDescent="0.35">
      <c r="A21" s="5"/>
      <c r="B21" s="12"/>
      <c r="C21" s="12"/>
      <c r="D21" s="12"/>
      <c r="E21" s="12"/>
      <c r="F21" s="12"/>
      <c r="G21" s="12"/>
      <c r="H21" s="12"/>
      <c r="I21" s="12"/>
      <c r="J21" s="12"/>
      <c r="K21" s="13"/>
      <c r="L21" s="13"/>
      <c r="M21" s="13"/>
      <c r="N21" s="12"/>
      <c r="O21" s="13"/>
      <c r="P21" s="13"/>
    </row>
    <row r="22" spans="1:16" x14ac:dyDescent="0.35">
      <c r="A22" s="5"/>
      <c r="B22" s="21" t="s">
        <v>87</v>
      </c>
      <c r="C22" s="21" t="s">
        <v>121</v>
      </c>
      <c r="D22" s="21" t="s">
        <v>28</v>
      </c>
      <c r="E22" s="21" t="s">
        <v>27</v>
      </c>
      <c r="F22" s="21" t="s">
        <v>26</v>
      </c>
      <c r="G22" s="21" t="s">
        <v>25</v>
      </c>
      <c r="H22" s="21" t="s">
        <v>24</v>
      </c>
      <c r="I22" s="21" t="s">
        <v>29</v>
      </c>
      <c r="J22" s="21" t="s">
        <v>169</v>
      </c>
      <c r="K22" s="13"/>
      <c r="L22" s="13"/>
      <c r="M22" s="13"/>
      <c r="N22" s="12"/>
      <c r="O22" s="13"/>
      <c r="P22" s="13"/>
    </row>
    <row r="23" spans="1:16" x14ac:dyDescent="0.35">
      <c r="A23" s="5"/>
      <c r="B23" s="21" t="s">
        <v>107</v>
      </c>
      <c r="C23" s="52">
        <v>75808.998008487892</v>
      </c>
      <c r="D23" s="52">
        <v>21677.474250072424</v>
      </c>
      <c r="E23" s="52">
        <v>147606.66610891634</v>
      </c>
      <c r="F23" s="52">
        <v>318497.75135997852</v>
      </c>
      <c r="G23" s="52">
        <v>131911.58106496022</v>
      </c>
      <c r="H23" s="52">
        <v>14179.649930824313</v>
      </c>
      <c r="I23" s="52">
        <v>500.95657712637103</v>
      </c>
      <c r="J23" s="52">
        <v>392.07746599857416</v>
      </c>
      <c r="K23" s="13"/>
      <c r="L23" s="13"/>
      <c r="M23" s="13"/>
      <c r="N23" s="12"/>
      <c r="O23" s="13"/>
      <c r="P23" s="13"/>
    </row>
    <row r="24" spans="1:16" x14ac:dyDescent="0.35">
      <c r="A24" s="5"/>
      <c r="B24" s="21" t="s">
        <v>108</v>
      </c>
      <c r="C24" s="52">
        <v>106591.94563199747</v>
      </c>
      <c r="D24" s="52">
        <v>14925.326315212484</v>
      </c>
      <c r="E24" s="52">
        <v>96928.415957877514</v>
      </c>
      <c r="F24" s="52">
        <v>149361.42245309</v>
      </c>
      <c r="G24" s="52">
        <v>60232.822473795895</v>
      </c>
      <c r="H24" s="52">
        <v>10101.831470999741</v>
      </c>
      <c r="I24" s="52">
        <v>625.92188058520776</v>
      </c>
      <c r="J24" s="52">
        <v>0</v>
      </c>
      <c r="K24" s="13"/>
      <c r="L24" s="13"/>
      <c r="M24" s="13"/>
      <c r="N24" s="12"/>
      <c r="O24" s="13"/>
      <c r="P24" s="13"/>
    </row>
    <row r="25" spans="1:16" x14ac:dyDescent="0.35">
      <c r="A25" s="5"/>
      <c r="B25" s="21" t="s">
        <v>109</v>
      </c>
      <c r="C25" s="52">
        <v>140287.55813462235</v>
      </c>
      <c r="D25" s="52">
        <v>36160.101667194009</v>
      </c>
      <c r="E25" s="52">
        <v>265169.53574310598</v>
      </c>
      <c r="F25" s="52">
        <v>206872.4705733021</v>
      </c>
      <c r="G25" s="52">
        <v>31650.678774611912</v>
      </c>
      <c r="H25" s="52">
        <v>3332.6115168468359</v>
      </c>
      <c r="I25" s="52">
        <v>312.96094029260388</v>
      </c>
      <c r="J25" s="52">
        <v>0</v>
      </c>
      <c r="K25" s="13"/>
      <c r="L25" s="13"/>
      <c r="M25" s="13"/>
      <c r="N25" s="12"/>
      <c r="O25" s="13"/>
      <c r="P25" s="13"/>
    </row>
    <row r="26" spans="1:16" x14ac:dyDescent="0.35">
      <c r="A26" s="5"/>
      <c r="B26" s="21" t="s">
        <v>110</v>
      </c>
      <c r="C26" s="52">
        <v>54884.007043254998</v>
      </c>
      <c r="D26" s="52">
        <v>8016.9639270054868</v>
      </c>
      <c r="E26" s="52">
        <v>17335.89230976925</v>
      </c>
      <c r="F26" s="52">
        <v>23176.338081415794</v>
      </c>
      <c r="G26" s="52">
        <v>33718.083098137831</v>
      </c>
      <c r="H26" s="52">
        <v>11728.477254264579</v>
      </c>
      <c r="I26" s="52">
        <v>2293.5029548403181</v>
      </c>
      <c r="J26" s="52">
        <v>312.96094029260388</v>
      </c>
      <c r="K26" s="13"/>
      <c r="L26" s="13"/>
      <c r="M26" s="13"/>
      <c r="N26" s="12"/>
      <c r="O26" s="13"/>
      <c r="P26" s="13"/>
    </row>
    <row r="27" spans="1:16" x14ac:dyDescent="0.35">
      <c r="A27" s="5"/>
      <c r="B27" s="21" t="s">
        <v>111</v>
      </c>
      <c r="C27" s="52">
        <v>28192.726401177886</v>
      </c>
      <c r="D27" s="52">
        <v>3774.074219223583</v>
      </c>
      <c r="E27" s="52">
        <v>19318.703291134087</v>
      </c>
      <c r="F27" s="52">
        <v>36017.829623736994</v>
      </c>
      <c r="G27" s="52">
        <v>7244.0912369058879</v>
      </c>
      <c r="H27" s="52">
        <v>508.76495258667148</v>
      </c>
      <c r="I27" s="52">
        <v>0</v>
      </c>
      <c r="J27" s="52">
        <v>0</v>
      </c>
      <c r="K27" s="13"/>
      <c r="L27" s="13"/>
      <c r="M27" s="13"/>
      <c r="N27" s="12"/>
      <c r="O27" s="13"/>
      <c r="P27" s="13"/>
    </row>
    <row r="28" spans="1:16" x14ac:dyDescent="0.35">
      <c r="A28" s="5"/>
      <c r="B28" s="21" t="s">
        <v>112</v>
      </c>
      <c r="C28" s="52">
        <v>71519.351936226245</v>
      </c>
      <c r="D28" s="52">
        <v>23508.98426485281</v>
      </c>
      <c r="E28" s="52">
        <v>84156.026191172976</v>
      </c>
      <c r="F28" s="52">
        <v>30466.121615604407</v>
      </c>
      <c r="G28" s="52">
        <v>443.98203794610248</v>
      </c>
      <c r="H28" s="52">
        <v>0</v>
      </c>
      <c r="I28" s="52">
        <v>0</v>
      </c>
      <c r="J28" s="52">
        <v>0</v>
      </c>
      <c r="K28" s="13"/>
      <c r="L28" s="13"/>
      <c r="M28" s="13"/>
      <c r="N28" s="12"/>
      <c r="O28" s="13"/>
      <c r="P28" s="13"/>
    </row>
    <row r="29" spans="1:16" x14ac:dyDescent="0.35">
      <c r="A29" s="5"/>
      <c r="B29" s="21" t="s">
        <v>113</v>
      </c>
      <c r="C29" s="52">
        <v>5225.1176188902409</v>
      </c>
      <c r="D29" s="52">
        <v>1063.2378505030779</v>
      </c>
      <c r="E29" s="52">
        <v>10396.828453319547</v>
      </c>
      <c r="F29" s="52">
        <v>9312.7630522400013</v>
      </c>
      <c r="G29" s="52">
        <v>6415.6992759983796</v>
      </c>
      <c r="H29" s="52">
        <v>1397.7148554407981</v>
      </c>
      <c r="I29" s="52">
        <v>1055.0382738674116</v>
      </c>
      <c r="J29" s="52">
        <v>312.96094029260388</v>
      </c>
      <c r="K29" s="13"/>
      <c r="L29" s="13"/>
      <c r="M29" s="13"/>
      <c r="N29" s="12"/>
      <c r="O29" s="13"/>
      <c r="P29" s="13"/>
    </row>
    <row r="30" spans="1:16" x14ac:dyDescent="0.35">
      <c r="A30" s="5"/>
      <c r="B30" s="12"/>
      <c r="C30" s="12"/>
      <c r="D30" s="12"/>
      <c r="E30" s="12"/>
      <c r="F30" s="12"/>
      <c r="G30" s="12"/>
      <c r="H30" s="12"/>
      <c r="I30" s="12"/>
      <c r="J30" s="12"/>
      <c r="K30" s="13"/>
      <c r="L30" s="13"/>
      <c r="M30" s="13"/>
      <c r="N30" s="12"/>
      <c r="O30" s="13"/>
      <c r="P30" s="13"/>
    </row>
    <row r="31" spans="1:16" x14ac:dyDescent="0.35">
      <c r="A31" s="5"/>
      <c r="B31" s="21" t="s">
        <v>88</v>
      </c>
      <c r="C31" s="21" t="s">
        <v>121</v>
      </c>
      <c r="D31" s="21" t="s">
        <v>28</v>
      </c>
      <c r="E31" s="21" t="s">
        <v>27</v>
      </c>
      <c r="F31" s="21" t="s">
        <v>26</v>
      </c>
      <c r="G31" s="21" t="s">
        <v>25</v>
      </c>
      <c r="H31" s="21" t="s">
        <v>24</v>
      </c>
      <c r="I31" s="21" t="s">
        <v>29</v>
      </c>
      <c r="J31" s="21" t="s">
        <v>169</v>
      </c>
      <c r="K31" s="13"/>
      <c r="L31" s="13"/>
      <c r="M31" s="13"/>
      <c r="N31" s="12"/>
      <c r="O31" s="13"/>
      <c r="P31" s="13"/>
    </row>
    <row r="32" spans="1:16" x14ac:dyDescent="0.35">
      <c r="A32" s="5"/>
      <c r="B32" s="21" t="s">
        <v>107</v>
      </c>
      <c r="C32" s="52">
        <v>641566.46406111249</v>
      </c>
      <c r="D32" s="52">
        <v>1123843.5063181729</v>
      </c>
      <c r="E32" s="52">
        <v>19462911.769299045</v>
      </c>
      <c r="F32" s="52">
        <v>89937831.281246588</v>
      </c>
      <c r="G32" s="52">
        <v>49428662.238301769</v>
      </c>
      <c r="H32" s="52">
        <v>5607666.9954773057</v>
      </c>
      <c r="I32" s="52">
        <v>218824.13560917543</v>
      </c>
      <c r="J32" s="52">
        <v>170182.02028931319</v>
      </c>
      <c r="K32" s="13"/>
      <c r="L32" s="13"/>
      <c r="M32" s="13"/>
      <c r="N32" s="12"/>
      <c r="O32" s="13"/>
      <c r="P32" s="13"/>
    </row>
    <row r="33" spans="1:16" x14ac:dyDescent="0.35">
      <c r="A33" s="5"/>
      <c r="B33" s="21" t="s">
        <v>108</v>
      </c>
      <c r="C33" s="52">
        <v>1184713.1185541691</v>
      </c>
      <c r="D33" s="52">
        <v>1231346.0086763434</v>
      </c>
      <c r="E33" s="52">
        <v>19092776.07948029</v>
      </c>
      <c r="F33" s="52">
        <v>44776559.426058821</v>
      </c>
      <c r="G33" s="52">
        <v>21880221.433365848</v>
      </c>
      <c r="H33" s="52">
        <v>4073250.2915033279</v>
      </c>
      <c r="I33" s="52">
        <v>292294.56460038177</v>
      </c>
      <c r="J33" s="52">
        <v>0</v>
      </c>
      <c r="K33" s="13"/>
      <c r="L33" s="13"/>
      <c r="M33" s="13"/>
      <c r="N33" s="12"/>
      <c r="O33" s="13"/>
      <c r="P33" s="13"/>
    </row>
    <row r="34" spans="1:16" x14ac:dyDescent="0.35">
      <c r="A34" s="5"/>
      <c r="B34" s="21" t="s">
        <v>109</v>
      </c>
      <c r="C34" s="52">
        <v>1892269.4816652774</v>
      </c>
      <c r="D34" s="52">
        <v>2684871.6505298689</v>
      </c>
      <c r="E34" s="52">
        <v>44568117.606121778</v>
      </c>
      <c r="F34" s="52">
        <v>58365859.6820907</v>
      </c>
      <c r="G34" s="52">
        <v>12615230.28977357</v>
      </c>
      <c r="H34" s="52">
        <v>1463786.8363214121</v>
      </c>
      <c r="I34" s="52">
        <v>117139.71514682018</v>
      </c>
      <c r="J34" s="52">
        <v>0</v>
      </c>
      <c r="K34" s="13"/>
      <c r="L34" s="13"/>
      <c r="M34" s="13"/>
      <c r="N34" s="12"/>
      <c r="O34" s="13"/>
      <c r="P34" s="13"/>
    </row>
    <row r="35" spans="1:16" x14ac:dyDescent="0.35">
      <c r="A35" s="5"/>
      <c r="B35" s="21" t="s">
        <v>110</v>
      </c>
      <c r="C35" s="52">
        <v>1074672.0332158525</v>
      </c>
      <c r="D35" s="52">
        <v>954963.83073216048</v>
      </c>
      <c r="E35" s="52">
        <v>3320696.4633900821</v>
      </c>
      <c r="F35" s="52">
        <v>7647516.1409815745</v>
      </c>
      <c r="G35" s="52">
        <v>14644848.466577563</v>
      </c>
      <c r="H35" s="52">
        <v>6107852.8779652426</v>
      </c>
      <c r="I35" s="52">
        <v>1274756.4853666821</v>
      </c>
      <c r="J35" s="52">
        <v>176866.74579696218</v>
      </c>
      <c r="K35" s="13"/>
      <c r="L35" s="13"/>
      <c r="M35" s="13"/>
      <c r="N35" s="12"/>
      <c r="O35" s="13"/>
      <c r="P35" s="13"/>
    </row>
    <row r="36" spans="1:16" x14ac:dyDescent="0.35">
      <c r="A36" s="5"/>
      <c r="B36" s="21" t="s">
        <v>111</v>
      </c>
      <c r="C36" s="52">
        <v>409084.7574580207</v>
      </c>
      <c r="D36" s="52">
        <v>344140.66339526721</v>
      </c>
      <c r="E36" s="52">
        <v>4045541.2859814125</v>
      </c>
      <c r="F36" s="52">
        <v>11464094.059485635</v>
      </c>
      <c r="G36" s="52">
        <v>2497256.0393492505</v>
      </c>
      <c r="H36" s="52">
        <v>213078.76439806086</v>
      </c>
      <c r="I36" s="52">
        <v>0</v>
      </c>
      <c r="J36" s="52">
        <v>0</v>
      </c>
      <c r="K36" s="13"/>
      <c r="L36" s="13"/>
      <c r="M36" s="13"/>
      <c r="N36" s="12"/>
      <c r="O36" s="13"/>
      <c r="P36" s="13"/>
    </row>
    <row r="37" spans="1:16" x14ac:dyDescent="0.35">
      <c r="A37" s="5"/>
      <c r="B37" s="21" t="s">
        <v>112</v>
      </c>
      <c r="C37" s="52">
        <v>1929062.6174069089</v>
      </c>
      <c r="D37" s="52">
        <v>2580951.565737009</v>
      </c>
      <c r="E37" s="52">
        <v>17274452.69254034</v>
      </c>
      <c r="F37" s="52">
        <v>9184507.49605814</v>
      </c>
      <c r="G37" s="52">
        <v>136276.80016268132</v>
      </c>
      <c r="H37" s="52">
        <v>0</v>
      </c>
      <c r="I37" s="52">
        <v>0</v>
      </c>
      <c r="J37" s="52">
        <v>0</v>
      </c>
      <c r="K37" s="13"/>
      <c r="L37" s="13"/>
      <c r="M37" s="13"/>
      <c r="N37" s="12"/>
      <c r="O37" s="13"/>
      <c r="P37" s="13"/>
    </row>
    <row r="38" spans="1:16" x14ac:dyDescent="0.35">
      <c r="A38" s="5"/>
      <c r="B38" s="21" t="s">
        <v>113</v>
      </c>
      <c r="C38" s="52">
        <v>47271.198683816787</v>
      </c>
      <c r="D38" s="52">
        <v>60269.162246338892</v>
      </c>
      <c r="E38" s="52">
        <v>1313878.408218442</v>
      </c>
      <c r="F38" s="52">
        <v>2155453.2678802703</v>
      </c>
      <c r="G38" s="52">
        <v>1813204.9293826623</v>
      </c>
      <c r="H38" s="52">
        <v>429284.40698892175</v>
      </c>
      <c r="I38" s="52">
        <v>335796.11167250271</v>
      </c>
      <c r="J38" s="52">
        <v>111209.10532827533</v>
      </c>
      <c r="K38" s="13"/>
      <c r="L38" s="13"/>
      <c r="M38" s="13"/>
      <c r="N38" s="12"/>
      <c r="O38" s="13"/>
      <c r="P38" s="13"/>
    </row>
    <row r="39" spans="1:16" x14ac:dyDescent="0.35">
      <c r="A39" s="5"/>
      <c r="O39" s="13"/>
      <c r="P39" s="13"/>
    </row>
    <row r="40" spans="1:16" x14ac:dyDescent="0.35">
      <c r="K40" s="13"/>
      <c r="M40" s="13"/>
      <c r="O40" s="13"/>
      <c r="P40" s="13"/>
    </row>
    <row r="41" spans="1:16" x14ac:dyDescent="0.35">
      <c r="B41" s="21" t="s">
        <v>95</v>
      </c>
      <c r="C41" s="21" t="s">
        <v>89</v>
      </c>
      <c r="D41" s="21" t="s">
        <v>90</v>
      </c>
      <c r="E41" s="21" t="s">
        <v>91</v>
      </c>
      <c r="F41" s="21" t="s">
        <v>92</v>
      </c>
      <c r="G41" s="21" t="s">
        <v>93</v>
      </c>
      <c r="H41" s="21" t="s">
        <v>94</v>
      </c>
      <c r="I41" s="21" t="s">
        <v>170</v>
      </c>
      <c r="K41" s="13"/>
      <c r="M41" s="13"/>
      <c r="O41" s="13"/>
      <c r="P41" s="13"/>
    </row>
    <row r="42" spans="1:16" x14ac:dyDescent="0.35">
      <c r="B42" s="21" t="s">
        <v>107</v>
      </c>
      <c r="C42" s="52">
        <v>66730.642700527053</v>
      </c>
      <c r="D42" s="52">
        <v>69237.944921728238</v>
      </c>
      <c r="E42" s="52">
        <v>89763.832447852954</v>
      </c>
      <c r="F42" s="52">
        <v>143206.29445597922</v>
      </c>
      <c r="G42" s="52">
        <v>189314.90802952368</v>
      </c>
      <c r="H42" s="52">
        <v>118942.19803438842</v>
      </c>
      <c r="I42" s="52">
        <v>33379.334176365111</v>
      </c>
      <c r="K42" s="13"/>
      <c r="M42" s="13"/>
      <c r="O42" s="13"/>
      <c r="P42" s="13"/>
    </row>
    <row r="43" spans="1:16" x14ac:dyDescent="0.35">
      <c r="B43" s="21" t="s">
        <v>108</v>
      </c>
      <c r="C43" s="52">
        <v>91798.407168742153</v>
      </c>
      <c r="D43" s="52">
        <v>35761.170356603012</v>
      </c>
      <c r="E43" s="52">
        <v>36728.704751564626</v>
      </c>
      <c r="F43" s="52">
        <v>77076.223799873667</v>
      </c>
      <c r="G43" s="52">
        <v>104364.6652121231</v>
      </c>
      <c r="H43" s="52">
        <v>74008.236406091237</v>
      </c>
      <c r="I43" s="52">
        <v>19030.27848856042</v>
      </c>
      <c r="K43" s="13"/>
      <c r="M43" s="13"/>
      <c r="O43" s="13"/>
      <c r="P43" s="13"/>
    </row>
    <row r="44" spans="1:16" x14ac:dyDescent="0.35">
      <c r="B44" s="21" t="s">
        <v>109</v>
      </c>
      <c r="C44" s="52">
        <v>93739.046663402623</v>
      </c>
      <c r="D44" s="52">
        <v>56597.155230416683</v>
      </c>
      <c r="E44" s="52">
        <v>88172.613843029307</v>
      </c>
      <c r="F44" s="52">
        <v>167934.54324811802</v>
      </c>
      <c r="G44" s="52">
        <v>170696.53308252926</v>
      </c>
      <c r="H44" s="52">
        <v>76694.896542174145</v>
      </c>
      <c r="I44" s="52">
        <v>29951.128740305903</v>
      </c>
      <c r="K44" s="13"/>
      <c r="M44" s="13"/>
      <c r="O44" s="13"/>
      <c r="P44" s="13"/>
    </row>
    <row r="45" spans="1:16" x14ac:dyDescent="0.35">
      <c r="B45" s="21" t="s">
        <v>110</v>
      </c>
      <c r="C45" s="52">
        <v>38031.84281084899</v>
      </c>
      <c r="D45" s="52">
        <v>16945.927330117651</v>
      </c>
      <c r="E45" s="52">
        <v>14088.656537434237</v>
      </c>
      <c r="F45" s="52">
        <v>11752.700431043222</v>
      </c>
      <c r="G45" s="52">
        <v>20731.346383426837</v>
      </c>
      <c r="H45" s="52">
        <v>27446.799648037475</v>
      </c>
      <c r="I45" s="52">
        <v>22468.952468072421</v>
      </c>
      <c r="K45" s="13"/>
      <c r="M45" s="13"/>
      <c r="O45" s="13"/>
      <c r="P45" s="13"/>
    </row>
    <row r="46" spans="1:16" x14ac:dyDescent="0.35">
      <c r="B46" s="21" t="s">
        <v>111</v>
      </c>
      <c r="C46" s="52">
        <v>20413.440660277611</v>
      </c>
      <c r="D46" s="52">
        <v>9761.5803367136214</v>
      </c>
      <c r="E46" s="52">
        <v>8250.4171404167537</v>
      </c>
      <c r="F46" s="52">
        <v>16541.566147212587</v>
      </c>
      <c r="G46" s="52">
        <v>30851.094868258326</v>
      </c>
      <c r="H46" s="52">
        <v>9081.6101017398814</v>
      </c>
      <c r="I46" s="52">
        <v>156.48047014630194</v>
      </c>
      <c r="K46" s="13"/>
      <c r="M46" s="13"/>
      <c r="O46" s="13"/>
      <c r="P46" s="13"/>
    </row>
    <row r="47" spans="1:16" x14ac:dyDescent="0.35">
      <c r="B47" s="21" t="s">
        <v>112</v>
      </c>
      <c r="C47" s="52">
        <v>39176.935595285606</v>
      </c>
      <c r="D47" s="52">
        <v>38220.980755114833</v>
      </c>
      <c r="E47" s="52">
        <v>46430.806861575635</v>
      </c>
      <c r="F47" s="52">
        <v>52668.071457466183</v>
      </c>
      <c r="G47" s="52">
        <v>31026.13392216399</v>
      </c>
      <c r="H47" s="52">
        <v>2571.5374541962669</v>
      </c>
      <c r="I47" s="52">
        <v>0</v>
      </c>
      <c r="K47" s="13"/>
      <c r="M47" s="13"/>
      <c r="O47" s="13"/>
      <c r="P47" s="13"/>
    </row>
    <row r="48" spans="1:16" x14ac:dyDescent="0.35">
      <c r="A48" s="5"/>
      <c r="B48" s="21" t="s">
        <v>113</v>
      </c>
      <c r="C48" s="52">
        <v>3743.5292314510248</v>
      </c>
      <c r="D48" s="52">
        <v>2734.5588079946847</v>
      </c>
      <c r="E48" s="52">
        <v>6958.1857699015764</v>
      </c>
      <c r="F48" s="52">
        <v>9896.8107590140553</v>
      </c>
      <c r="G48" s="52">
        <v>8141.6788617120892</v>
      </c>
      <c r="H48" s="52">
        <v>3391.6359501860211</v>
      </c>
      <c r="I48" s="52">
        <v>312.96094029260388</v>
      </c>
      <c r="K48" s="13"/>
      <c r="M48" s="13"/>
      <c r="O48" s="13"/>
      <c r="P48" s="13"/>
    </row>
    <row r="49" spans="1:16" x14ac:dyDescent="0.35">
      <c r="A49" s="5"/>
      <c r="J49" s="13"/>
      <c r="K49" s="13"/>
      <c r="L49" s="13"/>
      <c r="M49" s="13"/>
      <c r="O49" s="13"/>
      <c r="P49" s="13"/>
    </row>
    <row r="50" spans="1:16" x14ac:dyDescent="0.35">
      <c r="A50" s="5"/>
      <c r="B50" s="21" t="s">
        <v>96</v>
      </c>
      <c r="C50" s="21" t="s">
        <v>89</v>
      </c>
      <c r="D50" s="21" t="s">
        <v>90</v>
      </c>
      <c r="E50" s="21" t="s">
        <v>91</v>
      </c>
      <c r="F50" s="21" t="s">
        <v>92</v>
      </c>
      <c r="G50" s="21" t="s">
        <v>93</v>
      </c>
      <c r="H50" s="21" t="s">
        <v>94</v>
      </c>
      <c r="I50" s="21" t="s">
        <v>170</v>
      </c>
      <c r="J50" s="13"/>
      <c r="K50" s="13"/>
      <c r="L50" s="13"/>
      <c r="M50" s="13"/>
      <c r="O50" s="13"/>
      <c r="P50" s="13"/>
    </row>
    <row r="51" spans="1:16" x14ac:dyDescent="0.35">
      <c r="A51" s="5"/>
      <c r="B51" s="21" t="s">
        <v>107</v>
      </c>
      <c r="C51" s="52">
        <v>272470.43205084285</v>
      </c>
      <c r="D51" s="52">
        <v>4005781.1667645061</v>
      </c>
      <c r="E51" s="52">
        <v>11631716.770174123</v>
      </c>
      <c r="F51" s="52">
        <v>30445790.618401088</v>
      </c>
      <c r="G51" s="52">
        <v>57093489.638124555</v>
      </c>
      <c r="H51" s="52">
        <v>46611434.015682869</v>
      </c>
      <c r="I51" s="52">
        <v>16530805.76940427</v>
      </c>
      <c r="J51" s="13"/>
      <c r="K51" s="13"/>
      <c r="L51" s="13"/>
      <c r="M51" s="13"/>
      <c r="O51" s="13"/>
      <c r="P51" s="13"/>
    </row>
    <row r="52" spans="1:16" x14ac:dyDescent="0.35">
      <c r="A52" s="5"/>
      <c r="B52" s="21" t="s">
        <v>108</v>
      </c>
      <c r="C52" s="52">
        <v>428274.96931478119</v>
      </c>
      <c r="D52" s="52">
        <v>2426062.3617655956</v>
      </c>
      <c r="E52" s="52">
        <v>5878351.1053176131</v>
      </c>
      <c r="F52" s="52">
        <v>17718520.867821403</v>
      </c>
      <c r="G52" s="52">
        <v>31101123.734583516</v>
      </c>
      <c r="H52" s="52">
        <v>26613820.767753977</v>
      </c>
      <c r="I52" s="52">
        <v>8365007.1156823859</v>
      </c>
      <c r="J52" s="13"/>
      <c r="K52" s="13"/>
      <c r="L52" s="13"/>
      <c r="M52" s="13"/>
      <c r="O52" s="13"/>
      <c r="P52" s="13"/>
    </row>
    <row r="53" spans="1:16" x14ac:dyDescent="0.35">
      <c r="A53" s="5"/>
      <c r="B53" s="21" t="s">
        <v>109</v>
      </c>
      <c r="C53" s="52">
        <v>273297.84819953871</v>
      </c>
      <c r="D53" s="52">
        <v>1983938.363220219</v>
      </c>
      <c r="E53" s="52">
        <v>8565992.3279430624</v>
      </c>
      <c r="F53" s="52">
        <v>28669474.932874024</v>
      </c>
      <c r="G53" s="52">
        <v>42742663.52574265</v>
      </c>
      <c r="H53" s="52">
        <v>26051725.717872761</v>
      </c>
      <c r="I53" s="52">
        <v>13420182.545797164</v>
      </c>
      <c r="J53" s="13"/>
      <c r="K53" s="13"/>
      <c r="L53" s="13"/>
      <c r="M53" s="13"/>
      <c r="O53" s="13"/>
      <c r="P53" s="13"/>
    </row>
    <row r="54" spans="1:16" x14ac:dyDescent="0.35">
      <c r="A54" s="5"/>
      <c r="B54" s="21" t="s">
        <v>110</v>
      </c>
      <c r="C54" s="52">
        <v>211982.32483436316</v>
      </c>
      <c r="D54" s="52">
        <v>847019.58009475667</v>
      </c>
      <c r="E54" s="52">
        <v>1788970.1356503917</v>
      </c>
      <c r="F54" s="52">
        <v>2412818.1749314531</v>
      </c>
      <c r="G54" s="52">
        <v>6096696.1335612312</v>
      </c>
      <c r="H54" s="52">
        <v>11058356.130577587</v>
      </c>
      <c r="I54" s="52">
        <v>12786330.564376334</v>
      </c>
      <c r="J54" s="13"/>
      <c r="K54" s="13"/>
      <c r="L54" s="13"/>
      <c r="M54" s="13"/>
      <c r="O54" s="13"/>
      <c r="P54" s="13"/>
    </row>
    <row r="55" spans="1:16" x14ac:dyDescent="0.35">
      <c r="A55" s="5"/>
      <c r="B55" s="21" t="s">
        <v>111</v>
      </c>
      <c r="C55" s="52">
        <v>73191.376742872613</v>
      </c>
      <c r="D55" s="52">
        <v>468462.16285483196</v>
      </c>
      <c r="E55" s="52">
        <v>1139346.4561909384</v>
      </c>
      <c r="F55" s="52">
        <v>3766307.0552423028</v>
      </c>
      <c r="G55" s="52">
        <v>9796417.1864783727</v>
      </c>
      <c r="H55" s="52">
        <v>3649861.8933713916</v>
      </c>
      <c r="I55" s="52">
        <v>79609.439186931108</v>
      </c>
      <c r="J55" s="13"/>
      <c r="K55" s="13"/>
      <c r="L55" s="13"/>
      <c r="M55" s="13"/>
      <c r="O55" s="13"/>
      <c r="P55" s="13"/>
    </row>
    <row r="56" spans="1:16" x14ac:dyDescent="0.35">
      <c r="A56" s="5"/>
      <c r="B56" s="21" t="s">
        <v>112</v>
      </c>
      <c r="C56" s="52">
        <v>228723.35100357429</v>
      </c>
      <c r="D56" s="52">
        <v>2202005.3447590033</v>
      </c>
      <c r="E56" s="52">
        <v>6374550.9811319895</v>
      </c>
      <c r="F56" s="52">
        <v>11838612.838628257</v>
      </c>
      <c r="G56" s="52">
        <v>9470095.117271319</v>
      </c>
      <c r="H56" s="52">
        <v>991263.5391109637</v>
      </c>
      <c r="I56" s="52">
        <v>0</v>
      </c>
      <c r="J56" s="13"/>
      <c r="K56" s="13"/>
      <c r="L56" s="13"/>
      <c r="M56" s="13"/>
      <c r="O56" s="13"/>
      <c r="P56" s="13"/>
    </row>
    <row r="57" spans="1:16" x14ac:dyDescent="0.35">
      <c r="A57" s="5"/>
      <c r="B57" s="21" t="s">
        <v>113</v>
      </c>
      <c r="C57" s="52">
        <v>13938.969979860276</v>
      </c>
      <c r="D57" s="52">
        <v>103616.60860330351</v>
      </c>
      <c r="E57" s="52">
        <v>725262.36521959666</v>
      </c>
      <c r="F57" s="52">
        <v>1859634.3302672128</v>
      </c>
      <c r="G57" s="52">
        <v>2190409.563256382</v>
      </c>
      <c r="H57" s="52">
        <v>1220557.6119444743</v>
      </c>
      <c r="I57" s="52">
        <v>152947.14113039844</v>
      </c>
      <c r="J57" s="13"/>
      <c r="K57" s="13"/>
      <c r="L57" s="13"/>
      <c r="M57" s="13"/>
      <c r="O57" s="13"/>
      <c r="P57" s="13"/>
    </row>
    <row r="58" spans="1:16" x14ac:dyDescent="0.35">
      <c r="A58" s="5"/>
      <c r="J58" s="13"/>
      <c r="K58" s="13"/>
      <c r="L58" s="13"/>
      <c r="M58" s="13"/>
      <c r="O58" s="13"/>
      <c r="P58" s="13"/>
    </row>
    <row r="59" spans="1:16" x14ac:dyDescent="0.35">
      <c r="A59" s="5"/>
      <c r="J59" s="13"/>
      <c r="K59" s="13"/>
      <c r="L59" s="13"/>
      <c r="M59" s="13"/>
      <c r="O59" s="13"/>
      <c r="P59" s="13"/>
    </row>
    <row r="60" spans="1:16" x14ac:dyDescent="0.35">
      <c r="A60" s="5"/>
      <c r="B60" s="37" t="s">
        <v>1</v>
      </c>
      <c r="C60" s="37" t="s">
        <v>0</v>
      </c>
      <c r="D60" s="37" t="s">
        <v>78</v>
      </c>
      <c r="E60" s="37" t="s">
        <v>79</v>
      </c>
      <c r="F60" s="37" t="s">
        <v>80</v>
      </c>
      <c r="G60" s="37" t="s">
        <v>81</v>
      </c>
      <c r="H60" s="37" t="s">
        <v>82</v>
      </c>
      <c r="I60" s="37" t="s">
        <v>83</v>
      </c>
      <c r="J60" s="21" t="s">
        <v>77</v>
      </c>
      <c r="K60" s="13"/>
      <c r="L60" s="13"/>
      <c r="M60" s="13"/>
      <c r="O60" s="13"/>
      <c r="P60" s="13"/>
    </row>
    <row r="61" spans="1:16" ht="16.5" x14ac:dyDescent="0.35">
      <c r="A61" s="5"/>
      <c r="B61" s="14" t="s">
        <v>122</v>
      </c>
      <c r="C61" s="14" t="s">
        <v>123</v>
      </c>
      <c r="D61" s="11"/>
      <c r="E61" s="11"/>
      <c r="F61" s="11"/>
      <c r="G61" s="11"/>
      <c r="H61" s="11"/>
      <c r="I61" s="11"/>
      <c r="J61" s="11"/>
      <c r="K61" s="13"/>
      <c r="L61" s="13"/>
      <c r="M61" s="13"/>
      <c r="O61" s="13"/>
      <c r="P61" s="13"/>
    </row>
    <row r="62" spans="1:16" x14ac:dyDescent="0.35">
      <c r="A62" s="5"/>
      <c r="B62" s="14" t="s">
        <v>32</v>
      </c>
      <c r="C62" s="14" t="s">
        <v>10</v>
      </c>
      <c r="D62" s="11"/>
      <c r="E62" s="11"/>
      <c r="F62" s="11"/>
      <c r="G62" s="11"/>
      <c r="H62" s="11"/>
      <c r="I62" s="11"/>
      <c r="J62" s="14"/>
      <c r="K62" s="13"/>
      <c r="L62" s="13"/>
      <c r="M62" s="13"/>
      <c r="O62" s="13"/>
      <c r="P62" s="13"/>
    </row>
    <row r="63" spans="1:16" x14ac:dyDescent="0.35">
      <c r="A63" s="5"/>
      <c r="B63" s="14" t="s">
        <v>33</v>
      </c>
      <c r="C63" s="14" t="s">
        <v>10</v>
      </c>
      <c r="D63" s="11"/>
      <c r="E63" s="11"/>
      <c r="F63" s="11"/>
      <c r="G63" s="11"/>
      <c r="H63" s="11"/>
      <c r="I63" s="11"/>
      <c r="J63" s="14"/>
      <c r="K63" s="13"/>
      <c r="L63" s="13"/>
      <c r="M63" s="13"/>
      <c r="O63" s="13"/>
      <c r="P63" s="13"/>
    </row>
    <row r="64" spans="1:16" x14ac:dyDescent="0.35">
      <c r="A64" s="5"/>
      <c r="B64" s="14" t="s">
        <v>34</v>
      </c>
      <c r="C64" s="14" t="s">
        <v>70</v>
      </c>
      <c r="D64" s="11"/>
      <c r="E64" s="11"/>
      <c r="F64" s="11"/>
      <c r="G64" s="11"/>
      <c r="H64" s="11"/>
      <c r="I64" s="11"/>
      <c r="J64" s="14"/>
      <c r="K64" s="13"/>
      <c r="L64" s="13"/>
      <c r="M64" s="13"/>
      <c r="O64" s="13"/>
      <c r="P64" s="13"/>
    </row>
    <row r="65" spans="2:14" x14ac:dyDescent="0.35">
      <c r="B65" s="39" t="s">
        <v>35</v>
      </c>
      <c r="C65" s="14" t="s">
        <v>53</v>
      </c>
      <c r="D65" s="15"/>
      <c r="E65" s="14"/>
      <c r="F65" s="14"/>
      <c r="G65" s="14"/>
      <c r="H65" s="14"/>
      <c r="I65" s="14"/>
      <c r="J65" s="14"/>
      <c r="K65" s="13"/>
      <c r="L65" s="13"/>
      <c r="M65" s="13"/>
      <c r="N65" s="13"/>
    </row>
    <row r="66" spans="2:14" x14ac:dyDescent="0.35">
      <c r="B66" s="16" t="s">
        <v>36</v>
      </c>
      <c r="C66" s="14" t="s">
        <v>53</v>
      </c>
      <c r="D66" s="15"/>
      <c r="E66" s="14"/>
      <c r="F66" s="14"/>
      <c r="G66" s="14"/>
      <c r="H66" s="14"/>
      <c r="I66" s="14"/>
      <c r="J66" s="14"/>
      <c r="K66" s="13"/>
      <c r="L66" s="13"/>
      <c r="M66" s="13"/>
      <c r="N66" s="13"/>
    </row>
    <row r="67" spans="2:14" x14ac:dyDescent="0.35">
      <c r="B67" s="13"/>
      <c r="D67" s="13"/>
      <c r="E67" s="13"/>
      <c r="F67" s="13"/>
      <c r="G67" s="13"/>
      <c r="H67" s="13"/>
      <c r="I67" s="13"/>
      <c r="J67" s="13"/>
      <c r="K67" s="13"/>
      <c r="L67" s="13"/>
      <c r="M67" s="13"/>
      <c r="N67" s="13"/>
    </row>
    <row r="68" spans="2:14" x14ac:dyDescent="0.35">
      <c r="B68" s="21" t="s">
        <v>37</v>
      </c>
    </row>
    <row r="70" spans="2:14" x14ac:dyDescent="0.35">
      <c r="B70" s="21" t="s">
        <v>100</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24"/>
  <sheetViews>
    <sheetView workbookViewId="0">
      <selection activeCell="D31" sqref="D31"/>
    </sheetView>
  </sheetViews>
  <sheetFormatPr baseColWidth="10" defaultColWidth="11.453125" defaultRowHeight="14.5" x14ac:dyDescent="0.35"/>
  <cols>
    <col min="2" max="2" width="55.1796875" bestFit="1" customWidth="1"/>
    <col min="3" max="3" width="9.453125" bestFit="1" customWidth="1"/>
    <col min="4" max="4" width="15.26953125" customWidth="1"/>
    <col min="5" max="6" width="15.1796875" customWidth="1"/>
  </cols>
  <sheetData>
    <row r="2" spans="2:6" x14ac:dyDescent="0.35">
      <c r="E2" s="24"/>
      <c r="F2" s="24"/>
    </row>
    <row r="3" spans="2:6" x14ac:dyDescent="0.35">
      <c r="D3" s="35" t="s">
        <v>84</v>
      </c>
    </row>
    <row r="4" spans="2:6" x14ac:dyDescent="0.35">
      <c r="B4" s="35" t="s">
        <v>1</v>
      </c>
      <c r="C4" s="35" t="s">
        <v>0</v>
      </c>
      <c r="D4" s="35" t="s">
        <v>15</v>
      </c>
    </row>
    <row r="5" spans="2:6" x14ac:dyDescent="0.35">
      <c r="B5" s="14" t="s">
        <v>137</v>
      </c>
      <c r="C5" s="11" t="s">
        <v>57</v>
      </c>
      <c r="D5" s="11">
        <v>5</v>
      </c>
    </row>
    <row r="6" spans="2:6" x14ac:dyDescent="0.35">
      <c r="B6" s="14" t="s">
        <v>138</v>
      </c>
      <c r="C6" s="11" t="s">
        <v>57</v>
      </c>
      <c r="D6" s="11">
        <v>6.8</v>
      </c>
    </row>
    <row r="7" spans="2:6" x14ac:dyDescent="0.35">
      <c r="B7" s="14" t="s">
        <v>139</v>
      </c>
      <c r="C7" s="11" t="s">
        <v>70</v>
      </c>
      <c r="D7" s="11">
        <v>2.2000000000000002</v>
      </c>
    </row>
    <row r="8" spans="2:6" x14ac:dyDescent="0.35">
      <c r="B8" s="14" t="s">
        <v>140</v>
      </c>
      <c r="C8" s="11" t="s">
        <v>57</v>
      </c>
      <c r="D8" s="11">
        <v>8.4</v>
      </c>
    </row>
    <row r="9" spans="2:6" x14ac:dyDescent="0.35">
      <c r="B9" s="14" t="s">
        <v>141</v>
      </c>
      <c r="C9" s="11" t="s">
        <v>57</v>
      </c>
      <c r="D9" s="11">
        <v>21.1</v>
      </c>
    </row>
    <row r="10" spans="2:6" x14ac:dyDescent="0.35">
      <c r="B10" s="14" t="s">
        <v>142</v>
      </c>
      <c r="C10" s="11" t="s">
        <v>57</v>
      </c>
      <c r="D10" s="11">
        <v>-9.5</v>
      </c>
    </row>
    <row r="11" spans="2:6" x14ac:dyDescent="0.35">
      <c r="B11" s="14" t="s">
        <v>143</v>
      </c>
      <c r="C11" s="11" t="s">
        <v>57</v>
      </c>
      <c r="D11" s="11">
        <v>30.6</v>
      </c>
    </row>
    <row r="12" spans="2:6" x14ac:dyDescent="0.35">
      <c r="B12" s="14" t="s">
        <v>144</v>
      </c>
      <c r="C12" s="11" t="s">
        <v>57</v>
      </c>
      <c r="D12" s="11">
        <v>10.9</v>
      </c>
    </row>
    <row r="13" spans="2:6" x14ac:dyDescent="0.35">
      <c r="B13" s="14" t="s">
        <v>145</v>
      </c>
      <c r="C13" s="11" t="s">
        <v>57</v>
      </c>
      <c r="D13" s="11">
        <v>-1.8</v>
      </c>
    </row>
    <row r="14" spans="2:6" x14ac:dyDescent="0.35">
      <c r="B14" s="14" t="s">
        <v>146</v>
      </c>
      <c r="C14" s="11" t="s">
        <v>57</v>
      </c>
      <c r="D14" s="11">
        <v>15.8</v>
      </c>
    </row>
    <row r="15" spans="2:6" x14ac:dyDescent="0.35">
      <c r="B15" s="14" t="s">
        <v>147</v>
      </c>
      <c r="C15" s="11" t="s">
        <v>57</v>
      </c>
      <c r="D15" s="11">
        <v>-5.6</v>
      </c>
    </row>
    <row r="16" spans="2:6" x14ac:dyDescent="0.35">
      <c r="B16" s="50" t="s">
        <v>148</v>
      </c>
      <c r="C16" s="11" t="s">
        <v>62</v>
      </c>
      <c r="D16" s="11">
        <v>628</v>
      </c>
    </row>
    <row r="17" spans="2:4" x14ac:dyDescent="0.35">
      <c r="B17" s="14" t="s">
        <v>149</v>
      </c>
      <c r="C17" s="11" t="s">
        <v>62</v>
      </c>
      <c r="D17" s="11">
        <v>74</v>
      </c>
    </row>
    <row r="18" spans="2:4" x14ac:dyDescent="0.35">
      <c r="B18" s="14" t="s">
        <v>150</v>
      </c>
      <c r="C18" s="11" t="s">
        <v>62</v>
      </c>
      <c r="D18" s="11">
        <v>29</v>
      </c>
    </row>
    <row r="19" spans="2:4" x14ac:dyDescent="0.35">
      <c r="B19" s="14" t="s">
        <v>151</v>
      </c>
      <c r="C19" s="11" t="s">
        <v>70</v>
      </c>
      <c r="D19" s="11">
        <v>29</v>
      </c>
    </row>
    <row r="20" spans="2:4" x14ac:dyDescent="0.35">
      <c r="B20" s="14" t="s">
        <v>152</v>
      </c>
      <c r="C20" s="11" t="s">
        <v>62</v>
      </c>
      <c r="D20" s="11">
        <v>212</v>
      </c>
    </row>
    <row r="21" spans="2:4" x14ac:dyDescent="0.35">
      <c r="B21" s="14" t="s">
        <v>153</v>
      </c>
      <c r="C21" s="11" t="s">
        <v>62</v>
      </c>
      <c r="D21" s="11">
        <v>97</v>
      </c>
    </row>
    <row r="22" spans="2:4" x14ac:dyDescent="0.35">
      <c r="B22" s="14" t="s">
        <v>154</v>
      </c>
      <c r="C22" s="11" t="s">
        <v>62</v>
      </c>
      <c r="D22" s="11">
        <v>189</v>
      </c>
    </row>
    <row r="23" spans="2:4" x14ac:dyDescent="0.35">
      <c r="B23" s="14" t="s">
        <v>155</v>
      </c>
      <c r="C23" s="11" t="s">
        <v>62</v>
      </c>
      <c r="D23" s="11">
        <v>123</v>
      </c>
    </row>
    <row r="24" spans="2:4" x14ac:dyDescent="0.35">
      <c r="B24" s="13"/>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Cover sheet</vt:lpstr>
      <vt:lpstr>History of changes</vt:lpstr>
      <vt:lpstr>Readme</vt:lpstr>
      <vt:lpstr>NFI data (core parameter)</vt:lpstr>
      <vt:lpstr>NFI data (selective parameter)</vt:lpstr>
      <vt:lpstr>Climate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 Ottens</dc:creator>
  <cp:lastModifiedBy>Brunsmeier, Martin</cp:lastModifiedBy>
  <dcterms:created xsi:type="dcterms:W3CDTF">2022-02-24T10:13:57Z</dcterms:created>
  <dcterms:modified xsi:type="dcterms:W3CDTF">2022-05-31T05:08:48Z</dcterms:modified>
</cp:coreProperties>
</file>